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7.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8.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9.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10.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11.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tabRatio="643" firstSheet="2"/>
  </bookViews>
  <sheets>
    <sheet name="Fiche générale" sheetId="6" r:id="rId1"/>
    <sheet name="Listes" sheetId="3" state="hidden" r:id="rId2"/>
    <sheet name="Semestre 1" sheetId="30" r:id="rId3"/>
    <sheet name="Semestre 1 LAS" sheetId="55" r:id="rId4"/>
    <sheet name="Semestre 2" sheetId="49" r:id="rId5"/>
    <sheet name="Semestre 2 LAS" sheetId="56" r:id="rId6"/>
    <sheet name="Semestre 3" sheetId="50" r:id="rId7"/>
    <sheet name="Semestre 4" sheetId="51" r:id="rId8"/>
    <sheet name="Semestre 5" sheetId="52" r:id="rId9"/>
    <sheet name="Semestre 5 IEMS" sheetId="54" r:id="rId10"/>
    <sheet name="Semestre 5 ATS" sheetId="58" r:id="rId11"/>
    <sheet name="Semestre 6" sheetId="53" r:id="rId12"/>
    <sheet name="Semestre 6 ATS" sheetId="60" r:id="rId13"/>
  </sheets>
  <externalReferences>
    <externalReference r:id="rId14"/>
    <externalReference r:id="rId15"/>
  </externalReferences>
  <definedNames>
    <definedName name="DROIT">Listes!$B$31</definedName>
    <definedName name="_xlnm.Print_Titles" localSheetId="2">'Semestre 1'!$1:$16</definedName>
    <definedName name="_xlnm.Print_Titles" localSheetId="3">'Semestre 1 LAS'!$1:$16</definedName>
    <definedName name="_xlnm.Print_Titles" localSheetId="4">'Semestre 2'!$1:$16</definedName>
    <definedName name="_xlnm.Print_Titles" localSheetId="5">'Semestre 2 LAS'!$1:$16</definedName>
    <definedName name="_xlnm.Print_Titles" localSheetId="6">'Semestre 3'!$1:$16</definedName>
    <definedName name="_xlnm.Print_Titles" localSheetId="7">'Semestre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3" i="60" l="1"/>
  <c r="B2" i="60"/>
  <c r="K15" i="60" l="1"/>
  <c r="K15" i="58"/>
  <c r="B3" i="58"/>
  <c r="B2" i="58"/>
  <c r="K15" i="56" l="1"/>
  <c r="B3" i="56"/>
  <c r="B2" i="56"/>
  <c r="K15" i="55"/>
  <c r="B3" i="55"/>
  <c r="B2" i="55"/>
  <c r="K15" i="54" l="1"/>
  <c r="B3" i="54"/>
  <c r="B2" i="54"/>
  <c r="K15" i="53" l="1"/>
  <c r="B3" i="53"/>
  <c r="B2" i="53"/>
  <c r="K15" i="52"/>
  <c r="B3" i="52"/>
  <c r="B2" i="52"/>
  <c r="B4" i="6"/>
  <c r="B4" i="60" s="1"/>
  <c r="K15" i="30"/>
  <c r="K15" i="51"/>
  <c r="B3" i="51"/>
  <c r="B2" i="51"/>
  <c r="K15" i="50"/>
  <c r="B3" i="50"/>
  <c r="B2" i="50"/>
  <c r="K15" i="49"/>
  <c r="B3" i="49"/>
  <c r="B2" i="49"/>
  <c r="B3" i="30"/>
  <c r="B2" i="30"/>
  <c r="B4" i="58" l="1"/>
  <c r="B4" i="55"/>
  <c r="B4" i="56"/>
  <c r="B4" i="50"/>
  <c r="B4" i="54"/>
  <c r="B4" i="49"/>
  <c r="B4" i="53"/>
  <c r="B4" i="30"/>
  <c r="B4" i="51"/>
  <c r="B4" i="52"/>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<sst xmlns="http://schemas.openxmlformats.org/spreadsheetml/2006/main" count="2494" uniqueCount="353">
  <si>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</si>
  <si>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</si>
  <si>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</si>
  <si>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</si>
  <si>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</si>
  <si>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</si>
  <si>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</si>
  <si>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</si>
  <si>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</si>
  <si>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</si>
  <si>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</si>
  <si>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</si>
  <si>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</si>
  <si>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</si>
  <si>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</si>
  <si>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</si>
  <si>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</si>
  <si>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</si>
  <si>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</si>
  <si>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</si>
  <si>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</si>
  <si>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</si>
  <si>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</si>
  <si>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</si>
  <si>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</si>
  <si>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</si>
  <si>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</si>
  <si>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</si>
  <si>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</si>
  <si>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</si>
  <si>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</si>
  <si>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</si>
  <si>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</si>
  <si>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</si>
  <si>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</si>
  <si>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</si>
  <si>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</si>
  <si>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</si>
  <si>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</si>
  <si>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</si>
  <si>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</si>
  <si>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</si>
  <si>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</si>
  <si>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</si>
  <si>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</si>
  <si>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</si>
  <si>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</si>
  <si>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</si>
  <si>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</si>
  <si>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</si>
  <si>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</si>
  <si>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</si>
  <si>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</si>
  <si>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</si>
  <si>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</si>
  <si>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</si>
  <si>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</si>
  <si>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</si>
  <si>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</si>
  <si>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</si>
  <si>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</si>
  <si>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</si>
  <si>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</si>
  <si>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</si>
  <si>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</si>
  <si>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</si>
  <si>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</si>
  <si>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</si>
  <si>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</si>
  <si>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</si>
  <si>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</si>
  <si>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</si>
  <si>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</si>
  <si>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</si>
  <si>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</si>
  <si>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</si>
  <si>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</si>
  <si>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</si>
  <si>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</si>
  <si>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</si>
  <si>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</si>
  <si>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</si>
  <si>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</si>
  <si>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</si>
  <si>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</si>
  <si>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</si>
  <si>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</si>
  <si>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</si>
  <si>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</si>
  <si>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</si>
  <si>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</si>
  <si>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</si>
  <si>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</si>
  <si>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</si>
  <si>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</si>
  <si>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</si>
  <si>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</si>
  <si>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</si>
  <si>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</si>
  <si>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</si>
  <si>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</si>
  <si>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</si>
  <si>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</si>
  <si>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</si>
  <si>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</si>
  <si>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</si>
  <si>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Principes d'Economie 1</t>
  </si>
  <si>
    <t>IPUEF11</t>
  </si>
  <si>
    <t>OUI</t>
  </si>
  <si>
    <t>IPEMAC1</t>
  </si>
  <si>
    <t>NON</t>
  </si>
  <si>
    <t>1h30</t>
  </si>
  <si>
    <t>IPECG1</t>
  </si>
  <si>
    <t>IPS1ECG</t>
  </si>
  <si>
    <t>PO 1 Economie et gestion</t>
  </si>
  <si>
    <t>IPEMIC1</t>
  </si>
  <si>
    <t>Management et techniques quantitatives 1</t>
  </si>
  <si>
    <t>IPUEF12</t>
  </si>
  <si>
    <r>
      <t xml:space="preserve">Statistiques 1 </t>
    </r>
    <r>
      <rPr>
        <sz val="11"/>
        <color theme="4" tint="-0.499984740745262"/>
        <rFont val="Calibri"/>
        <family val="2"/>
        <scheme val="minor"/>
      </rPr>
      <t>(SOE)</t>
    </r>
  </si>
  <si>
    <t>IPESTA1</t>
  </si>
  <si>
    <r>
      <t xml:space="preserve">Introduction au management </t>
    </r>
    <r>
      <rPr>
        <sz val="11"/>
        <color theme="4" tint="-0.499984740745262"/>
        <rFont val="Calibri"/>
        <family val="2"/>
        <scheme val="minor"/>
      </rPr>
      <t>(SOE)</t>
    </r>
  </si>
  <si>
    <t>IPEIMG</t>
  </si>
  <si>
    <t>IPU1S1</t>
  </si>
  <si>
    <t>Sociologie économique</t>
  </si>
  <si>
    <t>IPESOE</t>
  </si>
  <si>
    <t>Les révolutions industrielles</t>
  </si>
  <si>
    <t>EPERI</t>
  </si>
  <si>
    <r>
      <t>Histoire de l'analyse économique</t>
    </r>
    <r>
      <rPr>
        <sz val="11"/>
        <color theme="4" tint="-0.499984740745262"/>
        <rFont val="Calibri"/>
        <family val="2"/>
        <scheme val="minor"/>
      </rPr>
      <t xml:space="preserve"> (SOE)</t>
    </r>
  </si>
  <si>
    <t>IPEHAE</t>
  </si>
  <si>
    <r>
      <t>Grands problèmes économiques et sociaux contemporains</t>
    </r>
    <r>
      <rPr>
        <sz val="11"/>
        <color theme="4" tint="-0.499984740745262"/>
        <rFont val="Calibri"/>
        <family val="2"/>
        <scheme val="minor"/>
      </rPr>
      <t xml:space="preserve"> (SOE)</t>
    </r>
  </si>
  <si>
    <t>IPEGPE1</t>
  </si>
  <si>
    <t>Institutions européennes et internationales</t>
  </si>
  <si>
    <t>IPEIEI</t>
  </si>
  <si>
    <t>Economie sociale et solidaire</t>
  </si>
  <si>
    <t>IPEESS</t>
  </si>
  <si>
    <t>IPEOT</t>
  </si>
  <si>
    <t>IPEFE</t>
  </si>
  <si>
    <t>UE Transversale</t>
  </si>
  <si>
    <t>KCTS1</t>
  </si>
  <si>
    <t>Langue Vivante</t>
  </si>
  <si>
    <t>IPS2ECG</t>
  </si>
  <si>
    <t>PO 1 Économie et gestion</t>
  </si>
  <si>
    <t>Principes d'Economie 2</t>
  </si>
  <si>
    <t>IPUEF13</t>
  </si>
  <si>
    <r>
      <t>Microéconomie 2</t>
    </r>
    <r>
      <rPr>
        <sz val="11"/>
        <color rgb="FFFF0000"/>
        <rFont val="Calibri"/>
        <family val="2"/>
        <scheme val="minor"/>
      </rPr>
      <t xml:space="preserve"> </t>
    </r>
    <r>
      <rPr>
        <sz val="11"/>
        <color theme="4" tint="-0.499984740745262"/>
        <rFont val="Calibri"/>
        <family val="2"/>
        <scheme val="minor"/>
      </rPr>
      <t>(SOE)</t>
    </r>
  </si>
  <si>
    <t>IPEMIC2</t>
  </si>
  <si>
    <r>
      <t xml:space="preserve">Macroéconomie 2  </t>
    </r>
    <r>
      <rPr>
        <sz val="11"/>
        <color theme="4" tint="-0.499984740745262"/>
        <rFont val="Calibri"/>
        <family val="2"/>
        <scheme val="minor"/>
      </rPr>
      <t>(SOE)</t>
    </r>
  </si>
  <si>
    <t>IPEMAC2</t>
  </si>
  <si>
    <t>Management et techniques quantitatives 2</t>
  </si>
  <si>
    <t>IPUEF14</t>
  </si>
  <si>
    <r>
      <t xml:space="preserve">Mathématiques 1 </t>
    </r>
    <r>
      <rPr>
        <sz val="11"/>
        <color theme="4" tint="-0.499984740745262"/>
        <rFont val="Calibri"/>
        <family val="2"/>
        <scheme val="minor"/>
      </rPr>
      <t>(SOE)</t>
    </r>
  </si>
  <si>
    <t>IPEMAT1</t>
  </si>
  <si>
    <r>
      <t>Spécialités du Management</t>
    </r>
    <r>
      <rPr>
        <sz val="11"/>
        <color theme="4" tint="-0.499984740745262"/>
        <rFont val="Calibri"/>
        <family val="2"/>
        <scheme val="minor"/>
      </rPr>
      <t xml:space="preserve"> (SOE)</t>
    </r>
  </si>
  <si>
    <t>IPESMA</t>
  </si>
  <si>
    <t>IPU1S2</t>
  </si>
  <si>
    <t>Grands principes du droit</t>
  </si>
  <si>
    <t>IPEGPD</t>
  </si>
  <si>
    <t>Histoire des mondialisations</t>
  </si>
  <si>
    <t>IPEHMO</t>
  </si>
  <si>
    <r>
      <t>Approfondissements statistiques</t>
    </r>
    <r>
      <rPr>
        <sz val="11"/>
        <color theme="4" tint="-0.499984740745262"/>
        <rFont val="Calibri"/>
        <family val="2"/>
        <scheme val="minor"/>
      </rPr>
      <t xml:space="preserve"> (SOE)</t>
    </r>
  </si>
  <si>
    <t>IPEAST</t>
  </si>
  <si>
    <r>
      <t xml:space="preserve">L'Economie et les autres disciplines </t>
    </r>
    <r>
      <rPr>
        <sz val="11"/>
        <color theme="4" tint="-0.499984740745262"/>
        <rFont val="Calibri"/>
        <family val="2"/>
        <scheme val="minor"/>
      </rPr>
      <t>(SOE)</t>
    </r>
  </si>
  <si>
    <t>IPEEAD</t>
  </si>
  <si>
    <t>Droit commercial et des contrats</t>
  </si>
  <si>
    <t>IPEDCC</t>
  </si>
  <si>
    <t>Histoire économique et sociale</t>
  </si>
  <si>
    <t>IPEHES</t>
  </si>
  <si>
    <t>Economie et Ecologie</t>
  </si>
  <si>
    <t>IPEEE</t>
  </si>
  <si>
    <t>Economie et transformation numérique</t>
  </si>
  <si>
    <t>IPEETN</t>
  </si>
  <si>
    <t>European Economics</t>
  </si>
  <si>
    <t>KCTS2</t>
  </si>
  <si>
    <t>Compétences numériques</t>
  </si>
  <si>
    <t>1h</t>
  </si>
  <si>
    <t>Management</t>
  </si>
  <si>
    <t xml:space="preserve">Comptabilité / Finance </t>
  </si>
  <si>
    <t xml:space="preserve">Macroéconomie 3 (SOE) </t>
  </si>
  <si>
    <t xml:space="preserve">Microéconomie 3 (SOE) </t>
  </si>
  <si>
    <t xml:space="preserve">Statistiques 2 (SOE) </t>
  </si>
  <si>
    <t>Economie avancée</t>
  </si>
  <si>
    <t>Economie des marchés financiers</t>
  </si>
  <si>
    <t>Economie des relations inter-entreprises</t>
  </si>
  <si>
    <t>Economie des finances publiques</t>
  </si>
  <si>
    <t>Droit de la concurrence et de la consommation</t>
  </si>
  <si>
    <t>Business administration</t>
  </si>
  <si>
    <t>Economie et management approfondis</t>
  </si>
  <si>
    <t>Theorie des organisations  (SOE) (*)</t>
  </si>
  <si>
    <t>Théorie de la décision</t>
  </si>
  <si>
    <t>Organisation de l'industrie et des services</t>
  </si>
  <si>
    <t>Management des Ressources Humaines</t>
  </si>
  <si>
    <t>Economie régionale et spatiale</t>
  </si>
  <si>
    <t>Croissance économique</t>
  </si>
  <si>
    <t xml:space="preserve">Economie de l'environnement </t>
  </si>
  <si>
    <t>Croissance et territoires (CHOIX B)</t>
  </si>
  <si>
    <t>Droit administratif et social</t>
  </si>
  <si>
    <t>Gestion des collectivités</t>
  </si>
  <si>
    <t>IPECG2</t>
  </si>
  <si>
    <t>PO 2 Économie et gestion</t>
  </si>
  <si>
    <t>IPS4ECG</t>
  </si>
  <si>
    <t>IPS3ECG</t>
  </si>
  <si>
    <t>Initiation aux démarches qualité</t>
  </si>
  <si>
    <t>Microéconomie 4</t>
  </si>
  <si>
    <t>Statistiques 3</t>
  </si>
  <si>
    <t>Finance et techniques quantitatives (CHOIX 1)</t>
  </si>
  <si>
    <t>Analyse des marchés (CHOIX 2)</t>
  </si>
  <si>
    <t>Economie de la concurrence</t>
  </si>
  <si>
    <t>Economie publique</t>
  </si>
  <si>
    <t>Théorie des jeux</t>
  </si>
  <si>
    <t>Economics and Management 4 (CHOIX 4)</t>
  </si>
  <si>
    <t>Droit et science politique (CHOIX 5)</t>
  </si>
  <si>
    <t>Droit du travail</t>
  </si>
  <si>
    <t>Economie et science politique</t>
  </si>
  <si>
    <t>Droit des affaires 2</t>
  </si>
  <si>
    <t>Chaque UE est définitivement acquise dès lors que l’étudiant(e) y a obtenu la moyenne générale (moyenne supérieure ou égale à 10/20).</t>
  </si>
  <si>
    <t>Au sein de chaque UE, il y a compensation entre les ECUE.</t>
  </si>
  <si>
    <t>Au cours de chaque semestre, il y a compensation entre les UE.</t>
  </si>
  <si>
    <t>Chaque semestre de la licence est validé dès lors que l’étudiant(e) a obtenu la moyenne générale (moyenne supérieure ou égale à 10/20).</t>
  </si>
  <si>
    <t>Chaque année de licence est obtenue dès lors que l'étudiant(e) a obtenu la moyenne générale (moyenne supérieure ou égale à 10/20).</t>
  </si>
  <si>
    <t>Les midterms</t>
  </si>
  <si>
    <t>Dispositifs d'accompagnement en L1</t>
  </si>
  <si>
    <t>REDOUBLEMENTS</t>
  </si>
  <si>
    <t>MIDTERMS ET DISPOSITIFS D'ACCOMPAGNEMENT</t>
  </si>
  <si>
    <t xml:space="preserve">Dans le cadre du contrôle continu au sein des matières fondamentales, sont organisées des épreuves de midterms au chaque semestre du Portail. </t>
  </si>
  <si>
    <t>Pour les étudiant(e)s inscrit(e)s avec un dispositif d'accompagnement, il est prévu :</t>
  </si>
  <si>
    <t>Dans le cadre d'une absence à une épreuve de midterms, la note de cette dernière est neutralisée en cas d'absence dûment justifiée.</t>
  </si>
  <si>
    <t>Eléments de droit approfondis (CHOIX C)</t>
  </si>
  <si>
    <t>Entreprises et développement industriel (CHOIX A)</t>
  </si>
  <si>
    <t xml:space="preserve">Analyse financière </t>
  </si>
  <si>
    <t>Organisation theory</t>
  </si>
  <si>
    <t>Marketing  et techniques d'enquête</t>
  </si>
  <si>
    <t>Compétences écrites</t>
  </si>
  <si>
    <r>
      <t xml:space="preserve">Macroéconomie 1 </t>
    </r>
    <r>
      <rPr>
        <sz val="11"/>
        <color theme="4" tint="-0.499984740745262"/>
        <rFont val="Calibri"/>
        <family val="2"/>
        <scheme val="minor"/>
      </rPr>
      <t>(SOE)</t>
    </r>
  </si>
  <si>
    <r>
      <t xml:space="preserve">Microéconomie 1 </t>
    </r>
    <r>
      <rPr>
        <sz val="11"/>
        <color theme="4" tint="-0.499984740745262"/>
        <rFont val="Calibri"/>
        <family val="2"/>
        <scheme val="minor"/>
      </rPr>
      <t>(SOE)</t>
    </r>
  </si>
  <si>
    <t>Compétences informationnelles</t>
  </si>
  <si>
    <t>Pré-professionnalisation</t>
  </si>
  <si>
    <t>Macroéconomie ouverte (SOE) (*)</t>
  </si>
  <si>
    <t>Enseigner les sciences économiques et sociales (SES)</t>
  </si>
  <si>
    <t>Enseigner l'Economie et la Gestion (Eco-G)</t>
  </si>
  <si>
    <t>Préprofessionalisation aux métiers de l'éducation</t>
  </si>
  <si>
    <t>Méthodologie du concours et didactique (Continuum licence enseignement second degré) (CHOIX 6)</t>
  </si>
  <si>
    <t>Binaire</t>
  </si>
  <si>
    <t>Mathématiques 2 (SOE)</t>
  </si>
  <si>
    <t>Compléments de mathématiques (SOE)</t>
  </si>
  <si>
    <t>Introduction au management de projet</t>
  </si>
  <si>
    <t>Data analysis</t>
  </si>
  <si>
    <t>Economics of innovation</t>
  </si>
  <si>
    <t>Risk management</t>
  </si>
  <si>
    <t>Droit des affaires 1</t>
  </si>
  <si>
    <r>
      <t xml:space="preserve">Inégalités, richesse et développement des nations </t>
    </r>
    <r>
      <rPr>
        <sz val="11"/>
        <color theme="1"/>
        <rFont val="Calibri"/>
        <family val="2"/>
        <scheme val="minor"/>
      </rPr>
      <t>(SOE)</t>
    </r>
  </si>
  <si>
    <r>
      <t>Organizational design and behavior</t>
    </r>
    <r>
      <rPr>
        <sz val="11"/>
        <color theme="1"/>
        <rFont val="Calibri"/>
        <family val="2"/>
        <scheme val="minor"/>
      </rPr>
      <t xml:space="preserve"> </t>
    </r>
  </si>
  <si>
    <t>Les redoublements sont limités au sein du diplôme : le premier redoublement sera systématiquement accordé, et un second seulement accordé si l'étudiant(e) a obtenu une moyenne minimale;</t>
  </si>
  <si>
    <t>Les étudiants hors dispositifs pourront, sur décision de l'équipe pédagogique, se voir dans l'obligation d'intégrer le dispositif à partir du semestre 2.</t>
  </si>
  <si>
    <t xml:space="preserve"> individuel et dont la moyenne sur l'année est inférieur à 8/20 se verra refuser redoublement et réinscription au sein du Portail.</t>
  </si>
  <si>
    <t>La présence à la période Enjeux, aux entretiens et en tutorat est obligatoire.  Tout étudiant présentant plus de 2 absences injustifiées dans les délais impartis (cf.charte à signer en début d'année) par</t>
  </si>
  <si>
    <t>semestre en tutorat ou entretien individuel et dont la moyenne sur l'année est inférieur à 8/20 se verra refuser redoublement et réinscription au sein du Portail.</t>
  </si>
  <si>
    <t>de 8/20 sur l'année. Dans le cadre des dispositifs d'accompagnement, tout étudiant présentant plus de 2 absences injustifiées dans les délais impartis (cf.charte) par semestre en tutorat ou entretien</t>
  </si>
  <si>
    <t>Semestre 1 : Au moins un entretien individuel et 30 h EQTD de tutorat dans les matières fondamentales</t>
  </si>
  <si>
    <t>Semestre 2 : Au moins un entretien individuel et 30 h EQTD de tutorat dans les matières fondamentales</t>
  </si>
  <si>
    <t>v</t>
  </si>
  <si>
    <t xml:space="preserve">Principles of economics: The firm and its environment 2 </t>
  </si>
  <si>
    <t>PO 3 Économie et gestion</t>
  </si>
  <si>
    <t xml:space="preserve">Management stratégique et digital </t>
  </si>
  <si>
    <t>Management des systèmes d'information</t>
  </si>
  <si>
    <t>Management stratégique</t>
  </si>
  <si>
    <t xml:space="preserve">Econométrie </t>
  </si>
  <si>
    <t xml:space="preserve">Économie industrielle </t>
  </si>
  <si>
    <t xml:space="preserve">Histoire de la pensée économique </t>
  </si>
  <si>
    <t>Économie approfondie</t>
  </si>
  <si>
    <t xml:space="preserve"> Initiation à la finance de marché (CHOIX A)</t>
  </si>
  <si>
    <t>Information comptable et financière</t>
  </si>
  <si>
    <t>Méthodes de valorisation et de couverture des actifs financiers</t>
  </si>
  <si>
    <t>Économie et management de l'innovation</t>
  </si>
  <si>
    <t>Théories de la firme</t>
  </si>
  <si>
    <t>Économie et stratégies industrielles (CHOIX B)</t>
  </si>
  <si>
    <t>Exploitation des données et diagnostics économiques I (CHOIX C)</t>
  </si>
  <si>
    <t>Analyse des réseaux</t>
  </si>
  <si>
    <t>Bases de données</t>
  </si>
  <si>
    <t>Management des Ressources Humaines 2</t>
  </si>
  <si>
    <t>Économie du travail</t>
  </si>
  <si>
    <t>Management juridique des risques de l'entreprise</t>
  </si>
  <si>
    <t>Économie et management des Ressources Humaines (CHOIX D)</t>
  </si>
  <si>
    <t>Économie internationale</t>
  </si>
  <si>
    <t xml:space="preserve">Croissance et cycles économiques </t>
  </si>
  <si>
    <t>Commerce international</t>
  </si>
  <si>
    <t>Économie monétaire internationale</t>
  </si>
  <si>
    <t>Économie et management</t>
  </si>
  <si>
    <t>Approches renouvelées du management</t>
  </si>
  <si>
    <t>Économie de l'information et des contrats</t>
  </si>
  <si>
    <t>Initiation à la finance d'entreprise (CHOIX A)</t>
  </si>
  <si>
    <t xml:space="preserve">Organisation des systèmes bancaires </t>
  </si>
  <si>
    <t>Cadre juridique et fiscal des opérations financières</t>
  </si>
  <si>
    <t>Défis de l'innovation (CHOIX B)</t>
  </si>
  <si>
    <r>
      <t>Entrepreunariat et</t>
    </r>
    <r>
      <rPr>
        <i/>
        <sz val="11"/>
        <color theme="1"/>
        <rFont val="Calibri"/>
        <family val="2"/>
        <scheme val="minor"/>
      </rPr>
      <t xml:space="preserve"> Business models</t>
    </r>
    <r>
      <rPr>
        <sz val="11"/>
        <color theme="1"/>
        <rFont val="Calibri"/>
        <family val="2"/>
        <scheme val="minor"/>
      </rPr>
      <t xml:space="preserve">innovants </t>
    </r>
  </si>
  <si>
    <t>Compétitivité des entreprises</t>
  </si>
  <si>
    <t>Transformation digitale des entreprises et des marchés</t>
  </si>
  <si>
    <t>Exploitation de données et diagnostics économiques 2 (CHOIX C)</t>
  </si>
  <si>
    <t>Econométrie appliquée</t>
  </si>
  <si>
    <t>Diagnostics et politiques économiques</t>
  </si>
  <si>
    <t>Introduction au data mining</t>
  </si>
  <si>
    <t>Gestion prévisionnelle et droit social (CHOIX D)</t>
  </si>
  <si>
    <t>Comportement organisationnel</t>
  </si>
  <si>
    <t>Droit administratif et social 2</t>
  </si>
  <si>
    <t>Gestion prévisionnelle des emplois et des compétences</t>
  </si>
  <si>
    <t>Type Diplôme : PORTAIL - L1, L2 ET L3</t>
  </si>
  <si>
    <t>Principles of economics: The firm and its environment  1</t>
  </si>
  <si>
    <t>Découverte en économie et management 1 (4 ECUE AU CHOIX)</t>
  </si>
  <si>
    <t>Découverte en économie et management 2 (4 ECUE AU CHOIX)</t>
  </si>
  <si>
    <t>Découverte en économie et management 3 (4 ECUE AU CHOIX)</t>
  </si>
  <si>
    <t>Découverte en économie et management 4 (4 ECUE AU CHOIX)</t>
  </si>
  <si>
    <t>Découverte en économie et management 5 (4 ECUE AU CHOIX)</t>
  </si>
  <si>
    <t>Découverte en économie et management 6 (4 ECUE AU CHOIX)</t>
  </si>
  <si>
    <t>Méthodologie des concours et contenu disciplinaire</t>
  </si>
  <si>
    <t>Pratique de classe et didactique de l’Economie-Gestion</t>
  </si>
  <si>
    <t>Préprofessionnalisation aux métiers de l'éducation</t>
  </si>
  <si>
    <t>Méthodologie du concours et didactique - CLE Economie-Gestion</t>
  </si>
  <si>
    <t>Méthodologie du concours et didactique - CLE Sciences économiques et sociales</t>
  </si>
  <si>
    <t>UE Transversale Préprofessionnalisation aux métiers de l'éducation</t>
  </si>
  <si>
    <t>Métholologie des concours</t>
  </si>
  <si>
    <t>Compléments disciplinaires et découverte du métier de professeur de SES</t>
  </si>
  <si>
    <t>Méthodologie des concours</t>
  </si>
  <si>
    <t>Mesure, analyse et dynamique des dettes publiques</t>
  </si>
  <si>
    <t>Mobilité internationale obligatoire  au semestre 5</t>
  </si>
  <si>
    <t>Institutions et comportements économiques </t>
  </si>
  <si>
    <t>UE transversale santé 1</t>
  </si>
  <si>
    <t>UE transversale santé 2</t>
  </si>
  <si>
    <t>UE transversale santé 3</t>
  </si>
  <si>
    <t>ILEAT3</t>
  </si>
  <si>
    <t>Licence 3 Économie et Gestion parcours Adaptation de techniciens supérieurs</t>
  </si>
  <si>
    <t>ILS5EAT</t>
  </si>
  <si>
    <t>ILS6EAT</t>
  </si>
  <si>
    <t>Économie et stratégies industrielles</t>
  </si>
  <si>
    <t>Préparation aux concours : techniques quantitatives et management 1</t>
  </si>
  <si>
    <t>Préparation aux concours : économie et culture générale 1</t>
  </si>
  <si>
    <t>Préparation aux concours : compétences linguistiques et pré professionnelles 1</t>
  </si>
  <si>
    <t xml:space="preserve">Epreuves du TAGE MAGE </t>
  </si>
  <si>
    <t>Mathématiques</t>
  </si>
  <si>
    <t>Gestion</t>
  </si>
  <si>
    <t>Economie et faits économiques</t>
  </si>
  <si>
    <t>Culture générale</t>
  </si>
  <si>
    <t xml:space="preserve">Anglais </t>
  </si>
  <si>
    <t xml:space="preserve">Langue vivante 2 </t>
  </si>
  <si>
    <t>Accompagnement au montage de dossier</t>
  </si>
  <si>
    <t>Eléments de droit approfondis</t>
  </si>
  <si>
    <t>Innovation et finance d'entreprise</t>
  </si>
  <si>
    <r>
      <t>Entrepreunariat et</t>
    </r>
    <r>
      <rPr>
        <i/>
        <sz val="11"/>
        <rFont val="Calibri"/>
        <family val="2"/>
        <scheme val="minor"/>
      </rPr>
      <t xml:space="preserve"> Business models</t>
    </r>
    <r>
      <rPr>
        <sz val="11"/>
        <rFont val="Calibri"/>
        <family val="2"/>
        <scheme val="minor"/>
      </rPr>
      <t xml:space="preserve">innovants </t>
    </r>
  </si>
  <si>
    <t>Préparation aux concours : techniques quantitatives et management 2</t>
  </si>
  <si>
    <t>Préparation aux concours : économie et culture générale 2</t>
  </si>
  <si>
    <t>Préparation aux concours : compétences linguistiques et pré professionnelles 2</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</si>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</sst>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11"/>
      <color rgb="FFFF0000"/>
      <name val="Calibri"/>
      <family val="2"/>
      <scheme val="minor"/>
    </font>
    <font>
      <sz val="11"/>
      <color theme="4" tint="-0.499984740745262"/>
      <name val="Calibri"/>
      <family val="2"/>
      <scheme val="minor"/>
    </font>
    <font>
      <sz val="11"/>
      <name val="Calibri"/>
      <family val="2"/>
      <scheme val="minor"/>
    </font>
    <font>
      <b/>
      <sz val="11"/>
      <color rgb="FF000000"/>
      <name val="Calibri"/>
      <family val="2"/>
      <scheme val="minor"/>
    </font>
    <font>
      <sz val="8"/>
      <color rgb="FF000000"/>
      <name val="Segoe UI"/>
      <family val="2"/>
    </font>
    <font>
      <sz val="12"/>
      <color theme="1"/>
      <name val="Calibri"/>
      <family val="2"/>
      <scheme val="minor"/>
    </font>
    <font>
      <i/>
      <sz val="1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theme="2" tint="-9.9978637043366805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s>
  <cellStyleXfs count="3">
    <xf numFmtId="0" fontId="0" fillId="0" borderId="0"/>
    <xf numFmtId="0" fontId="18" fillId="0" borderId="0" applyNumberFormat="0" applyFill="0" applyBorder="0" applyAlignment="0" applyProtection="0"/>
    <xf numFmtId="0" fontId="25" fillId="0" borderId="0"/>
  </cellStyleXfs>
  <cellXfs count="24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5" fillId="0" borderId="1" xfId="0" applyFont="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9"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1" fillId="0" borderId="1" xfId="0" applyFont="1" applyFill="1" applyBorder="1" applyProtection="1">
      <protection locked="0"/>
    </xf>
    <xf numFmtId="0" fontId="1" fillId="0" borderId="1" xfId="0" applyFont="1" applyBorder="1" applyAlignment="1" applyProtection="1">
      <alignment vertical="center"/>
      <protection locked="0"/>
    </xf>
    <xf numFmtId="0" fontId="0" fillId="0" borderId="0" xfId="0" applyProtection="1">
      <protection locked="0"/>
    </xf>
    <xf numFmtId="0" fontId="1" fillId="0" borderId="0" xfId="0" applyFont="1" applyAlignment="1" applyProtection="1">
      <alignment vertical="center"/>
      <protection locked="0"/>
    </xf>
    <xf numFmtId="0" fontId="1" fillId="0" borderId="1" xfId="0" applyFont="1" applyBorder="1" applyProtection="1">
      <protection locked="0"/>
    </xf>
    <xf numFmtId="0" fontId="0" fillId="0" borderId="1" xfId="0" applyFont="1" applyBorder="1" applyAlignment="1" applyProtection="1">
      <alignment vertical="center"/>
      <protection locked="0"/>
    </xf>
    <xf numFmtId="0" fontId="0" fillId="0" borderId="14" xfId="0" applyBorder="1" applyAlignment="1" applyProtection="1">
      <alignment vertical="center"/>
      <protection locked="0"/>
    </xf>
    <xf numFmtId="0" fontId="1" fillId="0" borderId="15" xfId="0" applyFont="1" applyBorder="1" applyProtection="1">
      <protection locked="0"/>
    </xf>
    <xf numFmtId="0" fontId="0" fillId="3" borderId="1" xfId="0" applyFill="1" applyBorder="1" applyProtection="1">
      <protection locked="0"/>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0" fillId="0" borderId="0" xfId="0" applyBorder="1" applyAlignment="1" applyProtection="1">
      <alignment horizontal="center" vertical="center" wrapText="1"/>
    </xf>
    <xf numFmtId="0" fontId="0" fillId="0" borderId="0" xfId="0" applyFill="1" applyBorder="1" applyAlignment="1" applyProtection="1">
      <alignment vertical="center"/>
    </xf>
    <xf numFmtId="0" fontId="0" fillId="0" borderId="4" xfId="0" applyBorder="1"/>
    <xf numFmtId="0" fontId="0" fillId="0" borderId="0" xfId="0" applyAlignment="1" applyProtection="1">
      <alignment horizontal="center"/>
    </xf>
    <xf numFmtId="0" fontId="13" fillId="0" borderId="5" xfId="0" applyFont="1" applyBorder="1" applyAlignment="1" applyProtection="1">
      <alignment horizontal="center"/>
    </xf>
    <xf numFmtId="0" fontId="2" fillId="0" borderId="7" xfId="0" applyFont="1" applyFill="1" applyBorder="1" applyAlignment="1" applyProtection="1">
      <alignment horizontal="center" vertical="center" wrapText="1"/>
    </xf>
    <xf numFmtId="0" fontId="0" fillId="2" borderId="1" xfId="0" applyFill="1" applyBorder="1" applyAlignment="1" applyProtection="1">
      <alignment horizontal="center"/>
      <protection locked="0"/>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Fill="1" applyBorder="1" applyAlignment="1" applyProtection="1">
      <alignment horizontal="center"/>
      <protection locked="0"/>
    </xf>
    <xf numFmtId="0" fontId="0" fillId="0" borderId="1" xfId="0" applyBorder="1" applyAlignment="1" applyProtection="1">
      <alignment horizontal="center" vertical="center"/>
      <protection locked="0"/>
    </xf>
    <xf numFmtId="0" fontId="3" fillId="0" borderId="1" xfId="0" applyFont="1" applyBorder="1" applyAlignment="1" applyProtection="1">
      <alignment horizontal="center"/>
      <protection locked="0"/>
    </xf>
    <xf numFmtId="0" fontId="0" fillId="0" borderId="1" xfId="0"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0" fontId="0" fillId="7" borderId="1" xfId="0" applyFill="1" applyBorder="1" applyAlignment="1" applyProtection="1">
      <alignment horizontal="center"/>
      <protection locked="0"/>
    </xf>
    <xf numFmtId="0" fontId="14" fillId="0" borderId="5" xfId="0" applyFont="1" applyBorder="1" applyAlignment="1" applyProtection="1">
      <alignment horizontal="center"/>
    </xf>
    <xf numFmtId="0" fontId="2" fillId="0" borderId="7" xfId="0" applyFont="1" applyFill="1" applyBorder="1" applyAlignment="1" applyProtection="1">
      <alignment horizontal="center" vertical="center"/>
    </xf>
    <xf numFmtId="0" fontId="0" fillId="0" borderId="1" xfId="0" applyBorder="1" applyAlignment="1" applyProtection="1">
      <alignment horizontal="center"/>
      <protection locked="0"/>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0" fillId="3" borderId="1" xfId="0" applyFill="1" applyBorder="1" applyAlignment="1" applyProtection="1">
      <alignment horizontal="center"/>
      <protection locked="0"/>
    </xf>
    <xf numFmtId="0" fontId="0" fillId="3" borderId="1" xfId="0"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0" fillId="0" borderId="0" xfId="0" applyBorder="1" applyAlignment="1" applyProtection="1">
      <alignment horizontal="center"/>
    </xf>
    <xf numFmtId="0" fontId="2" fillId="0"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0" fillId="0" borderId="0" xfId="0" applyAlignment="1">
      <alignment horizontal="center"/>
    </xf>
    <xf numFmtId="0" fontId="0" fillId="0" borderId="1" xfId="0" applyFont="1" applyFill="1" applyBorder="1" applyProtection="1">
      <protection locked="0"/>
    </xf>
    <xf numFmtId="0" fontId="0" fillId="3" borderId="1" xfId="0"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0" fillId="2" borderId="1" xfId="0"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0" xfId="0" applyBorder="1" applyAlignment="1" applyProtection="1">
      <alignment horizontal="center" vertical="center" wrapText="1"/>
    </xf>
    <xf numFmtId="0" fontId="0" fillId="0" borderId="1" xfId="0" applyFont="1" applyBorder="1" applyProtection="1">
      <protection locked="0"/>
    </xf>
    <xf numFmtId="0" fontId="0" fillId="0" borderId="1" xfId="0" applyFont="1" applyBorder="1"/>
    <xf numFmtId="0" fontId="9" fillId="0" borderId="1" xfId="0" applyFont="1" applyBorder="1" applyAlignment="1">
      <alignment horizontal="left" vertical="center" indent="1"/>
    </xf>
    <xf numFmtId="0" fontId="10" fillId="0" borderId="1" xfId="0" applyFont="1" applyBorder="1" applyAlignment="1" applyProtection="1">
      <alignment vertical="center"/>
      <protection locked="0"/>
    </xf>
    <xf numFmtId="0" fontId="9" fillId="0" borderId="2" xfId="0" applyFont="1" applyBorder="1" applyAlignment="1">
      <alignment horizontal="left" vertical="center" indent="1"/>
    </xf>
    <xf numFmtId="0" fontId="10" fillId="0" borderId="1" xfId="0" applyFont="1" applyBorder="1"/>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22" fillId="0" borderId="11" xfId="0" applyFont="1" applyBorder="1"/>
    <xf numFmtId="0" fontId="22" fillId="0" borderId="0" xfId="0" applyFont="1"/>
    <xf numFmtId="0" fontId="22" fillId="0" borderId="10" xfId="0" applyFont="1" applyBorder="1"/>
    <xf numFmtId="0" fontId="22" fillId="0" borderId="13" xfId="0" applyFont="1" applyBorder="1"/>
    <xf numFmtId="0" fontId="22" fillId="0" borderId="12" xfId="0" applyFont="1" applyBorder="1"/>
    <xf numFmtId="0" fontId="22" fillId="0" borderId="5" xfId="0" applyFont="1" applyBorder="1"/>
    <xf numFmtId="0" fontId="22" fillId="0" borderId="6" xfId="0" applyFont="1" applyBorder="1"/>
    <xf numFmtId="0" fontId="22" fillId="0" borderId="8" xfId="0" applyFont="1" applyBorder="1"/>
    <xf numFmtId="0" fontId="22" fillId="0" borderId="9" xfId="0" applyFont="1" applyBorder="1"/>
    <xf numFmtId="0" fontId="22" fillId="0" borderId="0" xfId="0" applyFont="1" applyBorder="1"/>
    <xf numFmtId="0" fontId="0" fillId="0" borderId="1" xfId="0" applyBorder="1" applyAlignment="1">
      <alignment vertical="center"/>
    </xf>
    <xf numFmtId="0" fontId="1" fillId="0" borderId="1" xfId="0" applyFont="1" applyFill="1" applyBorder="1" applyAlignment="1" applyProtection="1">
      <alignment vertical="center"/>
      <protection locked="0"/>
    </xf>
    <xf numFmtId="0" fontId="0" fillId="0" borderId="0" xfId="0" applyFill="1" applyBorder="1" applyProtection="1"/>
    <xf numFmtId="0" fontId="0" fillId="0" borderId="1" xfId="0" applyFill="1" applyBorder="1"/>
    <xf numFmtId="0" fontId="0" fillId="0" borderId="1" xfId="0" applyFont="1" applyFill="1" applyBorder="1" applyAlignment="1" applyProtection="1">
      <alignment horizontal="center" vertical="center"/>
      <protection locked="0"/>
    </xf>
    <xf numFmtId="0" fontId="0" fillId="0" borderId="1" xfId="0" applyBorder="1" applyAlignment="1">
      <alignment vertical="center" wrapText="1"/>
    </xf>
    <xf numFmtId="0" fontId="1" fillId="2" borderId="1" xfId="0" applyFont="1" applyFill="1" applyBorder="1" applyProtection="1">
      <protection locked="0"/>
    </xf>
    <xf numFmtId="0" fontId="1" fillId="2" borderId="1" xfId="0" applyFont="1" applyFill="1" applyBorder="1" applyAlignment="1" applyProtection="1">
      <alignment vertical="center"/>
      <protection locked="0"/>
    </xf>
    <xf numFmtId="0" fontId="0" fillId="2" borderId="0" xfId="0" applyFill="1" applyBorder="1" applyProtection="1"/>
    <xf numFmtId="0" fontId="0" fillId="2" borderId="1" xfId="0" applyFill="1" applyBorder="1"/>
    <xf numFmtId="0" fontId="0" fillId="2" borderId="1" xfId="0" applyFill="1" applyBorder="1" applyAlignment="1" applyProtection="1">
      <alignment horizontal="center" vertical="center" wrapText="1"/>
      <protection locked="0"/>
    </xf>
    <xf numFmtId="0" fontId="0" fillId="0" borderId="1" xfId="0" applyFont="1" applyBorder="1" applyAlignment="1" applyProtection="1">
      <alignment horizontal="center"/>
      <protection locked="0"/>
    </xf>
    <xf numFmtId="0" fontId="0" fillId="0" borderId="1" xfId="0" applyFont="1" applyFill="1" applyBorder="1" applyAlignment="1" applyProtection="1">
      <alignment horizontal="center"/>
      <protection locked="0"/>
    </xf>
    <xf numFmtId="0" fontId="0" fillId="2" borderId="1" xfId="0" applyFont="1" applyFill="1" applyBorder="1" applyAlignment="1" applyProtection="1">
      <alignment horizontal="center"/>
      <protection locked="0"/>
    </xf>
    <xf numFmtId="0" fontId="23" fillId="0" borderId="0" xfId="0" applyFont="1" applyAlignment="1" applyProtection="1">
      <alignment vertical="center"/>
      <protection locked="0"/>
    </xf>
    <xf numFmtId="0" fontId="0" fillId="0" borderId="4" xfId="0" applyFont="1" applyBorder="1" applyProtection="1">
      <protection locked="0"/>
    </xf>
    <xf numFmtId="0" fontId="0" fillId="2" borderId="1" xfId="0" applyFill="1" applyBorder="1" applyAlignment="1">
      <alignment vertical="center"/>
    </xf>
    <xf numFmtId="0" fontId="0" fillId="2" borderId="1" xfId="0" applyFill="1" applyBorder="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0" fontId="0" fillId="3" borderId="1" xfId="0" applyFont="1" applyFill="1" applyBorder="1" applyProtection="1">
      <protection locked="0"/>
    </xf>
    <xf numFmtId="0" fontId="0" fillId="3" borderId="1" xfId="0" applyFont="1" applyFill="1" applyBorder="1" applyAlignment="1" applyProtection="1">
      <alignment horizontal="center"/>
      <protection locked="0"/>
    </xf>
    <xf numFmtId="0" fontId="1" fillId="8" borderId="1" xfId="0" applyFont="1" applyFill="1" applyBorder="1" applyProtection="1">
      <protection locked="0"/>
    </xf>
    <xf numFmtId="0" fontId="1" fillId="8" borderId="1" xfId="0" applyFont="1" applyFill="1" applyBorder="1" applyAlignment="1" applyProtection="1">
      <alignment vertical="center"/>
      <protection locked="0"/>
    </xf>
    <xf numFmtId="0" fontId="0" fillId="8" borderId="1" xfId="0" applyFill="1" applyBorder="1" applyAlignment="1" applyProtection="1">
      <alignment vertical="center"/>
      <protection locked="0"/>
    </xf>
    <xf numFmtId="0" fontId="0" fillId="8" borderId="1" xfId="0" applyFill="1" applyBorder="1" applyAlignment="1" applyProtection="1">
      <alignment horizontal="center"/>
      <protection locked="0"/>
    </xf>
    <xf numFmtId="0" fontId="0" fillId="8" borderId="1" xfId="0" applyFill="1" applyBorder="1" applyAlignment="1" applyProtection="1">
      <alignment horizontal="center" vertical="center"/>
      <protection locked="0"/>
    </xf>
    <xf numFmtId="0" fontId="0" fillId="8" borderId="1" xfId="0" applyFill="1" applyBorder="1" applyProtection="1">
      <protection locked="0"/>
    </xf>
    <xf numFmtId="0" fontId="0" fillId="8" borderId="1" xfId="0" applyFill="1" applyBorder="1"/>
    <xf numFmtId="0" fontId="1" fillId="8" borderId="15" xfId="0" applyFont="1" applyFill="1" applyBorder="1" applyProtection="1">
      <protection locked="0"/>
    </xf>
    <xf numFmtId="0" fontId="0" fillId="8" borderId="1" xfId="0" applyFont="1" applyFill="1" applyBorder="1" applyAlignment="1" applyProtection="1">
      <alignment horizontal="center"/>
      <protection locked="0"/>
    </xf>
    <xf numFmtId="0" fontId="0" fillId="8" borderId="1" xfId="0" applyFont="1" applyFill="1" applyBorder="1"/>
    <xf numFmtId="0" fontId="0" fillId="2" borderId="1" xfId="0" applyFont="1" applyFill="1" applyBorder="1"/>
    <xf numFmtId="0" fontId="0" fillId="8" borderId="1" xfId="0" applyFont="1" applyFill="1" applyBorder="1" applyProtection="1">
      <protection locked="0"/>
    </xf>
    <xf numFmtId="0" fontId="0" fillId="8" borderId="1" xfId="0" applyFont="1" applyFill="1" applyBorder="1" applyAlignment="1" applyProtection="1">
      <alignment vertical="center"/>
      <protection locked="0"/>
    </xf>
    <xf numFmtId="0" fontId="0" fillId="0" borderId="0" xfId="0" applyBorder="1" applyAlignment="1" applyProtection="1">
      <alignment horizontal="center" vertical="center" wrapText="1"/>
    </xf>
    <xf numFmtId="0" fontId="0" fillId="2" borderId="1" xfId="0" applyFont="1" applyFill="1" applyBorder="1" applyAlignment="1" applyProtection="1">
      <alignment vertical="center"/>
      <protection locked="0"/>
    </xf>
    <xf numFmtId="0" fontId="20" fillId="0" borderId="1" xfId="0" applyFont="1" applyBorder="1"/>
    <xf numFmtId="0" fontId="0" fillId="0" borderId="1" xfId="0" applyBorder="1" applyAlignment="1">
      <alignment horizontal="center"/>
    </xf>
    <xf numFmtId="0" fontId="0" fillId="0" borderId="1" xfId="0" applyBorder="1" applyAlignment="1">
      <alignment horizontal="left"/>
    </xf>
    <xf numFmtId="0" fontId="0" fillId="0" borderId="0" xfId="0" applyBorder="1" applyAlignment="1" applyProtection="1">
      <alignment horizontal="center" vertical="center" wrapText="1"/>
    </xf>
    <xf numFmtId="0" fontId="20" fillId="9" borderId="1" xfId="0" applyFont="1" applyFill="1" applyBorder="1" applyAlignment="1" applyProtection="1">
      <alignment horizontal="center"/>
      <protection locked="0"/>
    </xf>
    <xf numFmtId="0" fontId="20" fillId="9" borderId="1" xfId="0" applyFont="1" applyFill="1" applyBorder="1" applyAlignment="1">
      <alignment horizontal="center"/>
    </xf>
    <xf numFmtId="0" fontId="0" fillId="0" borderId="0" xfId="0" applyBorder="1" applyAlignment="1" applyProtection="1">
      <alignment horizontal="center" vertical="center" wrapText="1"/>
    </xf>
    <xf numFmtId="0" fontId="1" fillId="0" borderId="14" xfId="0" applyFont="1" applyFill="1" applyBorder="1" applyProtection="1">
      <protection locked="0"/>
    </xf>
    <xf numFmtId="0" fontId="0" fillId="9" borderId="1" xfId="0" applyFill="1" applyBorder="1" applyAlignment="1" applyProtection="1">
      <alignment horizontal="center"/>
      <protection locked="0"/>
    </xf>
    <xf numFmtId="0" fontId="0" fillId="0" borderId="1" xfId="0" applyFont="1" applyBorder="1" applyAlignment="1">
      <alignment horizontal="left"/>
    </xf>
    <xf numFmtId="0" fontId="1" fillId="0" borderId="1" xfId="0" applyFont="1" applyFill="1" applyBorder="1"/>
    <xf numFmtId="0" fontId="25" fillId="0" borderId="7" xfId="2" applyBorder="1" applyAlignment="1">
      <alignment vertical="center"/>
    </xf>
    <xf numFmtId="0" fontId="25" fillId="0" borderId="1" xfId="2" applyBorder="1" applyAlignment="1">
      <alignment vertical="center"/>
    </xf>
    <xf numFmtId="0" fontId="22" fillId="0" borderId="1" xfId="2" applyFont="1" applyBorder="1" applyAlignment="1">
      <alignment vertical="center"/>
    </xf>
    <xf numFmtId="0" fontId="25" fillId="0" borderId="14" xfId="2" applyBorder="1" applyAlignment="1">
      <alignment vertical="center"/>
    </xf>
    <xf numFmtId="0" fontId="0" fillId="0" borderId="7" xfId="2" applyFont="1" applyBorder="1" applyAlignment="1">
      <alignment vertical="center"/>
    </xf>
    <xf numFmtId="0" fontId="0" fillId="0" borderId="1" xfId="2" applyFont="1" applyBorder="1" applyAlignment="1">
      <alignment vertical="center"/>
    </xf>
    <xf numFmtId="0" fontId="0" fillId="0" borderId="14" xfId="2" applyFont="1" applyBorder="1" applyAlignment="1">
      <alignment vertical="center"/>
    </xf>
    <xf numFmtId="0" fontId="22" fillId="0" borderId="1" xfId="0" applyFont="1" applyBorder="1"/>
    <xf numFmtId="0" fontId="22" fillId="0" borderId="1" xfId="0" applyFont="1" applyBorder="1" applyAlignment="1">
      <alignment vertical="center" wrapText="1"/>
    </xf>
    <xf numFmtId="0" fontId="22" fillId="0" borderId="1" xfId="0" applyFont="1" applyBorder="1" applyAlignment="1">
      <alignment vertical="center"/>
    </xf>
    <xf numFmtId="0" fontId="0" fillId="10" borderId="1" xfId="0" applyFill="1" applyBorder="1" applyAlignment="1" applyProtection="1">
      <alignment horizontal="center"/>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8" xfId="0" applyFont="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4" xfId="0" applyFont="1" applyFill="1" applyBorder="1" applyAlignment="1">
      <alignment horizontal="center" vertic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2" fillId="2" borderId="0" xfId="0" applyFont="1" applyFill="1" applyAlignment="1">
      <alignment horizontal="left"/>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3" borderId="9" xfId="0" applyFont="1" applyFill="1" applyBorder="1" applyAlignment="1">
      <alignment horizontal="center"/>
    </xf>
    <xf numFmtId="0" fontId="8" fillId="3" borderId="10" xfId="0" applyFont="1" applyFill="1" applyBorder="1" applyAlignment="1">
      <alignment horizontal="center"/>
    </xf>
    <xf numFmtId="0" fontId="22" fillId="2" borderId="8" xfId="0" applyFont="1" applyFill="1" applyBorder="1" applyAlignment="1" applyProtection="1">
      <alignment horizontal="left" vertical="center"/>
      <protection locked="0"/>
    </xf>
    <xf numFmtId="0" fontId="22" fillId="2" borderId="9" xfId="0" applyFont="1" applyFill="1" applyBorder="1" applyAlignment="1" applyProtection="1">
      <alignment horizontal="left" vertical="center"/>
      <protection locked="0"/>
    </xf>
    <xf numFmtId="0" fontId="22" fillId="2" borderId="10" xfId="0" applyFont="1" applyFill="1" applyBorder="1" applyAlignment="1" applyProtection="1">
      <alignment horizontal="left" vertical="center"/>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3">
    <cellStyle name="Lien hypertexte" xfId="1" builtinId="8"/>
    <cellStyle name="Normal" xfId="0" builtinId="0"/>
    <cellStyle name="Normal 3" xfId="2"/>
  </cellStyles>
  <dxfs count="59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2.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Radio" firstButton="1" fmlaLink="$A$1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Radio" firstButton="1" fmlaLink="$A$1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checked="Checked"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checked="Checked" firstButton="1" fmlaLink="$A$11"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firstButton="1" fmlaLink="$A$11"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checked="Checked"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firstButton="1" fmlaLink="$A$11"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85725</xdr:rowOff>
        </xdr:to>
        <xdr:sp macro="" textlink="">
          <xdr:nvSpPr>
            <xdr:cNvPr id="70660" name="Option Button 4" hidden="1">
              <a:extLst>
                <a:ext uri="{63B3BB69-23CF-44E3-9099-C40C66FF867C}">
                  <a14:compatExt spid="_x0000_s70660"/>
                </a:ext>
                <a:ext uri="{FF2B5EF4-FFF2-40B4-BE49-F238E27FC236}">
                  <a16:creationId xmlns:a16="http://schemas.microsoft.com/office/drawing/2014/main" id="{00000000-0008-0000-0B00-000004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38100</xdr:rowOff>
        </xdr:from>
        <xdr:to>
          <xdr:col>0</xdr:col>
          <xdr:colOff>1247775</xdr:colOff>
          <xdr:row>12</xdr:row>
          <xdr:rowOff>85725</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B00-000001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142875</xdr:rowOff>
        </xdr:from>
        <xdr:to>
          <xdr:col>0</xdr:col>
          <xdr:colOff>1247775</xdr:colOff>
          <xdr:row>11</xdr:row>
          <xdr:rowOff>0</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B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142875</xdr:rowOff>
        </xdr:from>
        <xdr:to>
          <xdr:col>0</xdr:col>
          <xdr:colOff>1247775</xdr:colOff>
          <xdr:row>11</xdr:row>
          <xdr:rowOff>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B00-000002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85725</xdr:rowOff>
        </xdr:to>
        <xdr:sp macro="" textlink="">
          <xdr:nvSpPr>
            <xdr:cNvPr id="70661" name="Option Button 5" hidden="1">
              <a:extLst>
                <a:ext uri="{63B3BB69-23CF-44E3-9099-C40C66FF867C}">
                  <a14:compatExt spid="_x0000_s70661"/>
                </a:ext>
                <a:ext uri="{FF2B5EF4-FFF2-40B4-BE49-F238E27FC236}">
                  <a16:creationId xmlns:a16="http://schemas.microsoft.com/office/drawing/2014/main" id="{00000000-0008-0000-0B00-000005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62" name="Option Button 6" hidden="1">
              <a:extLst>
                <a:ext uri="{63B3BB69-23CF-44E3-9099-C40C66FF867C}">
                  <a14:compatExt spid="_x0000_s70662"/>
                </a:ext>
                <a:ext uri="{FF2B5EF4-FFF2-40B4-BE49-F238E27FC236}">
                  <a16:creationId xmlns:a16="http://schemas.microsoft.com/office/drawing/2014/main" id="{00000000-0008-0000-0B00-000006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9525</xdr:rowOff>
        </xdr:to>
        <xdr:sp macro="" textlink="">
          <xdr:nvSpPr>
            <xdr:cNvPr id="70663" name="Option Button 7" hidden="1">
              <a:extLst>
                <a:ext uri="{63B3BB69-23CF-44E3-9099-C40C66FF867C}">
                  <a14:compatExt spid="_x0000_s70663"/>
                </a:ext>
                <a:ext uri="{FF2B5EF4-FFF2-40B4-BE49-F238E27FC236}">
                  <a16:creationId xmlns:a16="http://schemas.microsoft.com/office/drawing/2014/main" id="{00000000-0008-0000-0B00-000007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9525</xdr:rowOff>
        </xdr:to>
        <xdr:sp macro="" textlink="">
          <xdr:nvSpPr>
            <xdr:cNvPr id="70664" name="Option Button 8" hidden="1">
              <a:extLst>
                <a:ext uri="{63B3BB69-23CF-44E3-9099-C40C66FF867C}">
                  <a14:compatExt spid="_x0000_s70664"/>
                </a:ext>
                <a:ext uri="{FF2B5EF4-FFF2-40B4-BE49-F238E27FC236}">
                  <a16:creationId xmlns:a16="http://schemas.microsoft.com/office/drawing/2014/main" id="{00000000-0008-0000-0B00-000008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85725</xdr:rowOff>
        </xdr:to>
        <xdr:sp macro="" textlink="">
          <xdr:nvSpPr>
            <xdr:cNvPr id="87041" name="Option Button 1" hidden="1">
              <a:extLst>
                <a:ext uri="{63B3BB69-23CF-44E3-9099-C40C66FF867C}">
                  <a14:compatExt spid="_x0000_s87041"/>
                </a:ext>
                <a:ext uri="{FF2B5EF4-FFF2-40B4-BE49-F238E27FC236}">
                  <a16:creationId xmlns:a16="http://schemas.microsoft.com/office/drawing/2014/main" id="{00000000-0008-0000-0C00-0000015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38100</xdr:rowOff>
        </xdr:from>
        <xdr:to>
          <xdr:col>0</xdr:col>
          <xdr:colOff>1247775</xdr:colOff>
          <xdr:row>12</xdr:row>
          <xdr:rowOff>85725</xdr:rowOff>
        </xdr:to>
        <xdr:sp macro="" textlink="">
          <xdr:nvSpPr>
            <xdr:cNvPr id="87042" name="Option Button 2" hidden="1">
              <a:extLst>
                <a:ext uri="{63B3BB69-23CF-44E3-9099-C40C66FF867C}">
                  <a14:compatExt spid="_x0000_s87042"/>
                </a:ext>
                <a:ext uri="{FF2B5EF4-FFF2-40B4-BE49-F238E27FC236}">
                  <a16:creationId xmlns:a16="http://schemas.microsoft.com/office/drawing/2014/main" id="{00000000-0008-0000-0C00-0000025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142875</xdr:rowOff>
        </xdr:from>
        <xdr:to>
          <xdr:col>0</xdr:col>
          <xdr:colOff>1247775</xdr:colOff>
          <xdr:row>11</xdr:row>
          <xdr:rowOff>0</xdr:rowOff>
        </xdr:to>
        <xdr:sp macro="" textlink="">
          <xdr:nvSpPr>
            <xdr:cNvPr id="87043" name="Option Button 3" hidden="1">
              <a:extLst>
                <a:ext uri="{63B3BB69-23CF-44E3-9099-C40C66FF867C}">
                  <a14:compatExt spid="_x0000_s87043"/>
                </a:ext>
                <a:ext uri="{FF2B5EF4-FFF2-40B4-BE49-F238E27FC236}">
                  <a16:creationId xmlns:a16="http://schemas.microsoft.com/office/drawing/2014/main" id="{00000000-0008-0000-0C00-0000035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142875</xdr:rowOff>
        </xdr:from>
        <xdr:to>
          <xdr:col>0</xdr:col>
          <xdr:colOff>1247775</xdr:colOff>
          <xdr:row>11</xdr:row>
          <xdr:rowOff>0</xdr:rowOff>
        </xdr:to>
        <xdr:sp macro="" textlink="">
          <xdr:nvSpPr>
            <xdr:cNvPr id="87044" name="Option Button 4" hidden="1">
              <a:extLst>
                <a:ext uri="{63B3BB69-23CF-44E3-9099-C40C66FF867C}">
                  <a14:compatExt spid="_x0000_s87044"/>
                </a:ext>
                <a:ext uri="{FF2B5EF4-FFF2-40B4-BE49-F238E27FC236}">
                  <a16:creationId xmlns:a16="http://schemas.microsoft.com/office/drawing/2014/main" id="{00000000-0008-0000-0C00-0000045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85725</xdr:rowOff>
        </xdr:to>
        <xdr:sp macro="" textlink="">
          <xdr:nvSpPr>
            <xdr:cNvPr id="87045" name="Option Button 5" hidden="1">
              <a:extLst>
                <a:ext uri="{63B3BB69-23CF-44E3-9099-C40C66FF867C}">
                  <a14:compatExt spid="_x0000_s87045"/>
                </a:ext>
                <a:ext uri="{FF2B5EF4-FFF2-40B4-BE49-F238E27FC236}">
                  <a16:creationId xmlns:a16="http://schemas.microsoft.com/office/drawing/2014/main" id="{00000000-0008-0000-0C00-0000055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7046" name="Option Button 6" hidden="1">
              <a:extLst>
                <a:ext uri="{63B3BB69-23CF-44E3-9099-C40C66FF867C}">
                  <a14:compatExt spid="_x0000_s87046"/>
                </a:ext>
                <a:ext uri="{FF2B5EF4-FFF2-40B4-BE49-F238E27FC236}">
                  <a16:creationId xmlns:a16="http://schemas.microsoft.com/office/drawing/2014/main" id="{00000000-0008-0000-0C00-0000065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9525</xdr:rowOff>
        </xdr:to>
        <xdr:sp macro="" textlink="">
          <xdr:nvSpPr>
            <xdr:cNvPr id="87047" name="Option Button 7" hidden="1">
              <a:extLst>
                <a:ext uri="{63B3BB69-23CF-44E3-9099-C40C66FF867C}">
                  <a14:compatExt spid="_x0000_s87047"/>
                </a:ext>
                <a:ext uri="{FF2B5EF4-FFF2-40B4-BE49-F238E27FC236}">
                  <a16:creationId xmlns:a16="http://schemas.microsoft.com/office/drawing/2014/main" id="{00000000-0008-0000-0C00-0000075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9525</xdr:rowOff>
        </xdr:to>
        <xdr:sp macro="" textlink="">
          <xdr:nvSpPr>
            <xdr:cNvPr id="87048" name="Option Button 8" hidden="1">
              <a:extLst>
                <a:ext uri="{63B3BB69-23CF-44E3-9099-C40C66FF867C}">
                  <a14:compatExt spid="_x0000_s87048"/>
                </a:ext>
                <a:ext uri="{FF2B5EF4-FFF2-40B4-BE49-F238E27FC236}">
                  <a16:creationId xmlns:a16="http://schemas.microsoft.com/office/drawing/2014/main" id="{00000000-0008-0000-0C00-0000085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3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3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3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3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4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4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4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4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8849" name="Option Button 1" hidden="1">
              <a:extLst>
                <a:ext uri="{63B3BB69-23CF-44E3-9099-C40C66FF867C}">
                  <a14:compatExt spid="_x0000_s78849"/>
                </a:ext>
                <a:ext uri="{FF2B5EF4-FFF2-40B4-BE49-F238E27FC236}">
                  <a16:creationId xmlns:a16="http://schemas.microsoft.com/office/drawing/2014/main" id="{00000000-0008-0000-0500-000001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500-000002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500-000003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8852" name="Option Button 4" hidden="1">
              <a:extLst>
                <a:ext uri="{63B3BB69-23CF-44E3-9099-C40C66FF867C}">
                  <a14:compatExt spid="_x0000_s78852"/>
                </a:ext>
                <a:ext uri="{FF2B5EF4-FFF2-40B4-BE49-F238E27FC236}">
                  <a16:creationId xmlns:a16="http://schemas.microsoft.com/office/drawing/2014/main" id="{00000000-0008-0000-0500-000004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6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6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6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6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7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7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7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7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8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8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8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6" name="Option Button 4" hidden="1">
              <a:extLst>
                <a:ext uri="{63B3BB69-23CF-44E3-9099-C40C66FF867C}">
                  <a14:compatExt spid="_x0000_s69636"/>
                </a:ext>
                <a:ext uri="{FF2B5EF4-FFF2-40B4-BE49-F238E27FC236}">
                  <a16:creationId xmlns:a16="http://schemas.microsoft.com/office/drawing/2014/main" id="{00000000-0008-0000-0800-000004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9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9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9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9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6017" name="Option Button 1" hidden="1">
              <a:extLst>
                <a:ext uri="{63B3BB69-23CF-44E3-9099-C40C66FF867C}">
                  <a14:compatExt spid="_x0000_s86017"/>
                </a:ext>
                <a:ext uri="{FF2B5EF4-FFF2-40B4-BE49-F238E27FC236}">
                  <a16:creationId xmlns:a16="http://schemas.microsoft.com/office/drawing/2014/main" id="{00000000-0008-0000-0A00-0000015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6018" name="Option Button 2" hidden="1">
              <a:extLst>
                <a:ext uri="{63B3BB69-23CF-44E3-9099-C40C66FF867C}">
                  <a14:compatExt spid="_x0000_s86018"/>
                </a:ext>
                <a:ext uri="{FF2B5EF4-FFF2-40B4-BE49-F238E27FC236}">
                  <a16:creationId xmlns:a16="http://schemas.microsoft.com/office/drawing/2014/main" id="{00000000-0008-0000-0A00-0000025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6019" name="Option Button 3" hidden="1">
              <a:extLst>
                <a:ext uri="{63B3BB69-23CF-44E3-9099-C40C66FF867C}">
                  <a14:compatExt spid="_x0000_s86019"/>
                </a:ext>
                <a:ext uri="{FF2B5EF4-FFF2-40B4-BE49-F238E27FC236}">
                  <a16:creationId xmlns:a16="http://schemas.microsoft.com/office/drawing/2014/main" id="{00000000-0008-0000-0A00-0000035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6020" name="Option Button 4" hidden="1">
              <a:extLst>
                <a:ext uri="{63B3BB69-23CF-44E3-9099-C40C66FF867C}">
                  <a14:compatExt spid="_x0000_s86020"/>
                </a:ext>
                <a:ext uri="{FF2B5EF4-FFF2-40B4-BE49-F238E27FC236}">
                  <a16:creationId xmlns:a16="http://schemas.microsoft.com/office/drawing/2014/main" id="{00000000-0008-0000-0A00-0000045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Users\mdupontcan\AppData\Local\Microsoft\Windows\INetCache\Content.Outlook\EWJ19J35\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10.xml.rels><?xml version="1.0" encoding="UTF-8" standalone="yes"?>
<Relationships xmlns="http://schemas.openxmlformats.org/package/2006/relationships"><Relationship Id="rId3" Type="http://schemas.openxmlformats.org/officeDocument/2006/relationships/ctrlProp" Target="../ctrlProps/ctrlProp29.xml"/><Relationship Id="rId2" Type="http://schemas.openxmlformats.org/officeDocument/2006/relationships/vmlDrawing" Target="../drawings/vmlDrawing8.vml"/><Relationship Id="rId1" Type="http://schemas.openxmlformats.org/officeDocument/2006/relationships/drawing" Target="../drawings/drawing8.xml"/><Relationship Id="rId6" Type="http://schemas.openxmlformats.org/officeDocument/2006/relationships/ctrlProp" Target="../ctrlProps/ctrlProp32.xml"/><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33.xml"/><Relationship Id="rId2" Type="http://schemas.openxmlformats.org/officeDocument/2006/relationships/vmlDrawing" Target="../drawings/vmlDrawing9.vml"/><Relationship Id="rId1" Type="http://schemas.openxmlformats.org/officeDocument/2006/relationships/drawing" Target="../drawings/drawing9.xml"/><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42.xml"/><Relationship Id="rId3" Type="http://schemas.openxmlformats.org/officeDocument/2006/relationships/ctrlProp" Target="../ctrlProps/ctrlProp37.xml"/><Relationship Id="rId7" Type="http://schemas.openxmlformats.org/officeDocument/2006/relationships/ctrlProp" Target="../ctrlProps/ctrlProp41.xml"/><Relationship Id="rId2" Type="http://schemas.openxmlformats.org/officeDocument/2006/relationships/vmlDrawing" Target="../drawings/vmlDrawing10.vml"/><Relationship Id="rId1" Type="http://schemas.openxmlformats.org/officeDocument/2006/relationships/drawing" Target="../drawings/drawing10.xml"/><Relationship Id="rId6" Type="http://schemas.openxmlformats.org/officeDocument/2006/relationships/ctrlProp" Target="../ctrlProps/ctrlProp40.xml"/><Relationship Id="rId5" Type="http://schemas.openxmlformats.org/officeDocument/2006/relationships/ctrlProp" Target="../ctrlProps/ctrlProp39.xml"/><Relationship Id="rId10" Type="http://schemas.openxmlformats.org/officeDocument/2006/relationships/ctrlProp" Target="../ctrlProps/ctrlProp44.xml"/><Relationship Id="rId4" Type="http://schemas.openxmlformats.org/officeDocument/2006/relationships/ctrlProp" Target="../ctrlProps/ctrlProp38.xml"/><Relationship Id="rId9" Type="http://schemas.openxmlformats.org/officeDocument/2006/relationships/ctrlProp" Target="../ctrlProps/ctrlProp43.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50.xml"/><Relationship Id="rId3" Type="http://schemas.openxmlformats.org/officeDocument/2006/relationships/ctrlProp" Target="../ctrlProps/ctrlProp45.xml"/><Relationship Id="rId7" Type="http://schemas.openxmlformats.org/officeDocument/2006/relationships/ctrlProp" Target="../ctrlProps/ctrlProp49.xml"/><Relationship Id="rId2" Type="http://schemas.openxmlformats.org/officeDocument/2006/relationships/vmlDrawing" Target="../drawings/vmlDrawing11.vml"/><Relationship Id="rId1" Type="http://schemas.openxmlformats.org/officeDocument/2006/relationships/drawing" Target="../drawings/drawing11.xml"/><Relationship Id="rId6" Type="http://schemas.openxmlformats.org/officeDocument/2006/relationships/ctrlProp" Target="../ctrlProps/ctrlProp48.xml"/><Relationship Id="rId5" Type="http://schemas.openxmlformats.org/officeDocument/2006/relationships/ctrlProp" Target="../ctrlProps/ctrlProp47.xml"/><Relationship Id="rId10" Type="http://schemas.openxmlformats.org/officeDocument/2006/relationships/ctrlProp" Target="../ctrlProps/ctrlProp52.xml"/><Relationship Id="rId4" Type="http://schemas.openxmlformats.org/officeDocument/2006/relationships/ctrlProp" Target="../ctrlProps/ctrlProp46.xml"/><Relationship Id="rId9" Type="http://schemas.openxmlformats.org/officeDocument/2006/relationships/ctrlProp" Target="../ctrlProps/ctrlProp5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25.xml"/><Relationship Id="rId2" Type="http://schemas.openxmlformats.org/officeDocument/2006/relationships/vmlDrawing" Target="../drawings/vmlDrawing7.vml"/><Relationship Id="rId1" Type="http://schemas.openxmlformats.org/officeDocument/2006/relationships/drawing" Target="../drawings/drawing7.xml"/><Relationship Id="rId6" Type="http://schemas.openxmlformats.org/officeDocument/2006/relationships/ctrlProp" Target="../ctrlProps/ctrlProp28.xml"/><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50"/>
  <sheetViews>
    <sheetView showGridLines="0" tabSelected="1" topLeftCell="A7" workbookViewId="0">
      <selection activeCell="A21" sqref="A21:I21"/>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97" t="s">
        <v>304</v>
      </c>
      <c r="B1" s="198"/>
      <c r="C1" s="199"/>
      <c r="D1" s="199"/>
      <c r="E1" s="199"/>
      <c r="F1" s="199"/>
      <c r="G1" s="199"/>
      <c r="H1" s="199"/>
      <c r="I1" s="200"/>
    </row>
    <row r="2" spans="1:9" ht="24.95" customHeight="1" x14ac:dyDescent="0.25">
      <c r="A2" s="106" t="s">
        <v>22</v>
      </c>
      <c r="B2" s="107" t="s">
        <v>13</v>
      </c>
      <c r="C2" s="196"/>
      <c r="D2" s="196"/>
      <c r="E2" s="196"/>
      <c r="F2" s="196"/>
      <c r="G2" s="196"/>
      <c r="H2" s="196"/>
      <c r="I2" s="196"/>
    </row>
    <row r="3" spans="1:9" ht="24.95" customHeight="1" x14ac:dyDescent="0.25">
      <c r="A3" s="108" t="s">
        <v>21</v>
      </c>
      <c r="B3" s="204" t="s">
        <v>38</v>
      </c>
      <c r="C3" s="205"/>
      <c r="D3" s="205"/>
      <c r="E3" s="205"/>
      <c r="F3" s="205"/>
      <c r="G3" s="205"/>
      <c r="H3" s="205"/>
      <c r="I3" s="206"/>
    </row>
    <row r="4" spans="1:9" ht="24.95" customHeight="1" x14ac:dyDescent="0.35">
      <c r="A4" s="106" t="s">
        <v>47</v>
      </c>
      <c r="B4" s="109" t="str">
        <f>IFERROR(VLOOKUP(B3,tab_code_dip,2,FALSE),"-")</f>
        <v>IPECG18</v>
      </c>
    </row>
    <row r="5" spans="1:9" ht="24.95" customHeight="1" x14ac:dyDescent="0.25"/>
    <row r="7" spans="1:9" ht="20.100000000000001" customHeight="1" x14ac:dyDescent="0.25">
      <c r="A7" s="207" t="s">
        <v>97</v>
      </c>
      <c r="B7" s="208"/>
      <c r="C7" s="208"/>
      <c r="D7" s="208"/>
      <c r="E7" s="208"/>
      <c r="F7" s="208"/>
      <c r="G7" s="208"/>
      <c r="H7" s="208"/>
      <c r="I7" s="209"/>
    </row>
    <row r="8" spans="1:9" x14ac:dyDescent="0.25">
      <c r="A8" s="47" t="s">
        <v>98</v>
      </c>
      <c r="B8" s="48"/>
      <c r="C8" s="48"/>
      <c r="D8" s="48"/>
      <c r="E8" s="48"/>
      <c r="F8" s="48"/>
      <c r="G8" s="48"/>
      <c r="H8" s="48"/>
      <c r="I8" s="66"/>
    </row>
    <row r="9" spans="1:9" x14ac:dyDescent="0.25">
      <c r="A9" s="193" t="s">
        <v>99</v>
      </c>
      <c r="B9" s="194"/>
      <c r="C9" s="194"/>
      <c r="D9" s="194"/>
      <c r="E9" s="194"/>
      <c r="F9" s="194"/>
      <c r="G9" s="194"/>
      <c r="H9" s="194"/>
      <c r="I9" s="195"/>
    </row>
    <row r="10" spans="1:9" x14ac:dyDescent="0.25">
      <c r="A10" s="201" t="s">
        <v>214</v>
      </c>
      <c r="B10" s="202"/>
      <c r="C10" s="202"/>
      <c r="D10" s="202"/>
      <c r="E10" s="202"/>
      <c r="F10" s="202"/>
      <c r="G10" s="202"/>
      <c r="H10" s="202"/>
      <c r="I10" s="203"/>
    </row>
    <row r="11" spans="1:9" x14ac:dyDescent="0.25">
      <c r="A11" s="210" t="s">
        <v>215</v>
      </c>
      <c r="B11" s="211"/>
      <c r="C11" s="211"/>
      <c r="D11" s="211"/>
      <c r="E11" s="211"/>
      <c r="F11" s="211"/>
      <c r="G11" s="211"/>
      <c r="H11" s="211"/>
      <c r="I11" s="212"/>
    </row>
    <row r="12" spans="1:9" x14ac:dyDescent="0.25">
      <c r="A12" s="110"/>
      <c r="B12" s="111"/>
      <c r="C12" s="111"/>
      <c r="D12" s="111"/>
      <c r="E12" s="111"/>
      <c r="F12" s="111"/>
      <c r="G12" s="111"/>
      <c r="H12" s="111"/>
      <c r="I12" s="112"/>
    </row>
    <row r="13" spans="1:9" x14ac:dyDescent="0.25">
      <c r="A13" s="213" t="s">
        <v>100</v>
      </c>
      <c r="B13" s="214"/>
      <c r="C13" s="214"/>
      <c r="D13" s="214"/>
      <c r="E13" s="214"/>
      <c r="F13" s="214"/>
      <c r="G13" s="214"/>
      <c r="H13" s="214"/>
      <c r="I13" s="215"/>
    </row>
    <row r="14" spans="1:9" x14ac:dyDescent="0.25">
      <c r="A14" s="201" t="s">
        <v>217</v>
      </c>
      <c r="B14" s="202"/>
      <c r="C14" s="202"/>
      <c r="D14" s="202"/>
      <c r="E14" s="202"/>
      <c r="F14" s="202"/>
      <c r="G14" s="202"/>
      <c r="H14" s="202"/>
      <c r="I14" s="203"/>
    </row>
    <row r="15" spans="1:9" x14ac:dyDescent="0.25">
      <c r="A15" s="210" t="s">
        <v>216</v>
      </c>
      <c r="B15" s="211"/>
      <c r="C15" s="211"/>
      <c r="D15" s="211"/>
      <c r="E15" s="211"/>
      <c r="F15" s="211"/>
      <c r="G15" s="211"/>
      <c r="H15" s="211"/>
      <c r="I15" s="212"/>
    </row>
    <row r="16" spans="1:9" x14ac:dyDescent="0.25">
      <c r="A16" s="210"/>
      <c r="B16" s="211"/>
      <c r="C16" s="211"/>
      <c r="D16" s="211"/>
      <c r="E16" s="211"/>
      <c r="F16" s="211"/>
      <c r="G16" s="211"/>
      <c r="H16" s="211"/>
      <c r="I16" s="212"/>
    </row>
    <row r="17" spans="1:9" x14ac:dyDescent="0.25">
      <c r="A17" s="193" t="s">
        <v>101</v>
      </c>
      <c r="B17" s="194"/>
      <c r="C17" s="194"/>
      <c r="D17" s="194"/>
      <c r="E17" s="194"/>
      <c r="F17" s="194"/>
      <c r="G17" s="194"/>
      <c r="H17" s="194"/>
      <c r="I17" s="195"/>
    </row>
    <row r="18" spans="1:9" x14ac:dyDescent="0.25">
      <c r="A18" s="49" t="s">
        <v>218</v>
      </c>
      <c r="B18" s="50"/>
      <c r="C18" s="50"/>
      <c r="D18" s="50"/>
      <c r="E18" s="50"/>
      <c r="F18" s="50"/>
      <c r="G18" s="50"/>
      <c r="H18" s="50"/>
      <c r="I18" s="51"/>
    </row>
    <row r="19" spans="1:9" x14ac:dyDescent="0.25">
      <c r="A19" s="193" t="s">
        <v>102</v>
      </c>
      <c r="B19" s="194"/>
      <c r="C19" s="194"/>
      <c r="D19" s="194"/>
      <c r="E19" s="194"/>
      <c r="F19" s="194"/>
      <c r="G19" s="194"/>
      <c r="H19" s="194"/>
      <c r="I19" s="195"/>
    </row>
    <row r="20" spans="1:9" x14ac:dyDescent="0.25">
      <c r="A20" s="181"/>
      <c r="B20" s="182"/>
      <c r="C20" s="182"/>
      <c r="D20" s="182"/>
      <c r="E20" s="182"/>
      <c r="F20" s="182"/>
      <c r="G20" s="182"/>
      <c r="H20" s="182"/>
      <c r="I20" s="183"/>
    </row>
    <row r="21" spans="1:9" x14ac:dyDescent="0.25">
      <c r="A21" s="216" t="s">
        <v>352</v>
      </c>
      <c r="B21" s="217"/>
      <c r="C21" s="217"/>
      <c r="D21" s="217"/>
      <c r="E21" s="217"/>
      <c r="F21" s="217"/>
      <c r="G21" s="217"/>
      <c r="H21" s="217"/>
      <c r="I21" s="218"/>
    </row>
    <row r="22" spans="1:9" x14ac:dyDescent="0.25">
      <c r="A22" s="184" t="s">
        <v>349</v>
      </c>
      <c r="B22" s="185"/>
      <c r="C22" s="185"/>
      <c r="D22" s="185"/>
      <c r="E22" s="185"/>
      <c r="F22" s="185"/>
      <c r="G22" s="185"/>
      <c r="H22" s="185"/>
      <c r="I22" s="186"/>
    </row>
    <row r="23" spans="1:9" x14ac:dyDescent="0.25">
      <c r="A23" s="187" t="s">
        <v>350</v>
      </c>
      <c r="B23" s="188"/>
      <c r="C23" s="188"/>
      <c r="D23" s="188"/>
      <c r="E23" s="188"/>
      <c r="F23" s="188"/>
      <c r="G23" s="188"/>
      <c r="H23" s="188"/>
      <c r="I23" s="189"/>
    </row>
    <row r="24" spans="1:9" x14ac:dyDescent="0.25">
      <c r="A24" s="187" t="s">
        <v>351</v>
      </c>
      <c r="B24" s="188"/>
      <c r="C24" s="188"/>
      <c r="D24" s="188"/>
      <c r="E24" s="188"/>
      <c r="F24" s="188"/>
      <c r="G24" s="188"/>
      <c r="H24" s="188"/>
      <c r="I24" s="189"/>
    </row>
    <row r="25" spans="1:9" x14ac:dyDescent="0.25">
      <c r="A25" s="193" t="s">
        <v>48</v>
      </c>
      <c r="B25" s="194"/>
      <c r="C25" s="194"/>
      <c r="D25" s="194"/>
      <c r="E25" s="194"/>
      <c r="F25" s="194"/>
      <c r="G25" s="194"/>
      <c r="H25" s="194"/>
      <c r="I25" s="195"/>
    </row>
    <row r="26" spans="1:9" x14ac:dyDescent="0.25">
      <c r="A26" s="219" t="s">
        <v>103</v>
      </c>
      <c r="B26" s="220"/>
      <c r="C26" s="220"/>
      <c r="D26" s="220"/>
      <c r="E26" s="220"/>
      <c r="F26" s="220"/>
      <c r="G26" s="220"/>
      <c r="H26" s="220"/>
      <c r="I26" s="221"/>
    </row>
    <row r="27" spans="1:9" x14ac:dyDescent="0.25">
      <c r="A27" s="222" t="s">
        <v>104</v>
      </c>
      <c r="B27" s="223"/>
      <c r="C27" s="223"/>
      <c r="D27" s="223"/>
      <c r="E27" s="223"/>
      <c r="F27" s="223"/>
      <c r="G27" s="223"/>
      <c r="H27" s="223"/>
      <c r="I27" s="224"/>
    </row>
    <row r="28" spans="1:9" x14ac:dyDescent="0.25">
      <c r="A28" s="210"/>
      <c r="B28" s="211"/>
      <c r="C28" s="211"/>
      <c r="D28" s="211"/>
      <c r="E28" s="211"/>
      <c r="F28" s="211"/>
      <c r="G28" s="211"/>
      <c r="H28" s="211"/>
      <c r="I28" s="212"/>
    </row>
    <row r="29" spans="1:9" ht="20.100000000000001" customHeight="1" x14ac:dyDescent="0.25">
      <c r="A29" s="207" t="s">
        <v>221</v>
      </c>
      <c r="B29" s="208"/>
      <c r="C29" s="208"/>
      <c r="D29" s="208"/>
      <c r="E29" s="208"/>
      <c r="F29" s="208"/>
      <c r="G29" s="208"/>
      <c r="H29" s="208"/>
      <c r="I29" s="209"/>
    </row>
    <row r="30" spans="1:9" ht="35.25" customHeight="1" x14ac:dyDescent="0.25">
      <c r="A30" s="113" t="s">
        <v>251</v>
      </c>
      <c r="B30" s="114"/>
      <c r="C30" s="114"/>
      <c r="D30" s="114"/>
      <c r="E30" s="114"/>
      <c r="F30" s="114"/>
      <c r="G30" s="114"/>
      <c r="H30" s="114"/>
      <c r="I30" s="115"/>
    </row>
    <row r="31" spans="1:9" ht="15" customHeight="1" x14ac:dyDescent="0.25">
      <c r="A31" s="122" t="s">
        <v>256</v>
      </c>
      <c r="B31" s="114"/>
      <c r="C31" s="114"/>
      <c r="D31" s="114"/>
      <c r="E31" s="114"/>
      <c r="F31" s="114"/>
      <c r="G31" s="114"/>
      <c r="H31" s="114"/>
      <c r="I31" s="117"/>
    </row>
    <row r="32" spans="1:9" ht="15" customHeight="1" x14ac:dyDescent="0.25">
      <c r="A32" s="114" t="s">
        <v>253</v>
      </c>
      <c r="B32" s="118"/>
      <c r="C32" s="118"/>
      <c r="D32" s="118"/>
      <c r="E32" s="118"/>
      <c r="F32" s="118"/>
      <c r="G32" s="118"/>
      <c r="H32" s="118"/>
      <c r="I32" s="119"/>
    </row>
    <row r="33" spans="1:9" ht="18.75" x14ac:dyDescent="0.25">
      <c r="A33" s="190" t="s">
        <v>222</v>
      </c>
      <c r="B33" s="191"/>
      <c r="C33" s="191"/>
      <c r="D33" s="191"/>
      <c r="E33" s="191"/>
      <c r="F33" s="191"/>
      <c r="G33" s="191"/>
      <c r="H33" s="191"/>
      <c r="I33" s="192"/>
    </row>
    <row r="34" spans="1:9" x14ac:dyDescent="0.25">
      <c r="A34" s="100" t="s">
        <v>219</v>
      </c>
      <c r="B34" s="101"/>
      <c r="C34" s="101"/>
      <c r="D34" s="101"/>
      <c r="E34" s="101"/>
      <c r="F34" s="101"/>
      <c r="G34" s="101"/>
      <c r="H34" s="101"/>
      <c r="I34" s="102"/>
    </row>
    <row r="35" spans="1:9" x14ac:dyDescent="0.25">
      <c r="A35" s="113" t="s">
        <v>223</v>
      </c>
      <c r="B35" s="114"/>
      <c r="C35" s="114"/>
      <c r="D35" s="114"/>
      <c r="E35" s="114"/>
      <c r="F35" s="114"/>
      <c r="G35" s="114"/>
      <c r="H35" s="114"/>
      <c r="I35" s="117"/>
    </row>
    <row r="36" spans="1:9" x14ac:dyDescent="0.25">
      <c r="A36" s="116" t="s">
        <v>225</v>
      </c>
      <c r="B36" s="114"/>
      <c r="C36" s="114"/>
      <c r="D36" s="114"/>
      <c r="E36" s="114"/>
      <c r="F36" s="114"/>
      <c r="G36" s="114"/>
      <c r="H36" s="114"/>
      <c r="I36" s="119"/>
    </row>
    <row r="37" spans="1:9" x14ac:dyDescent="0.25">
      <c r="A37" s="100" t="s">
        <v>220</v>
      </c>
      <c r="B37" s="101"/>
      <c r="C37" s="101"/>
      <c r="D37" s="101"/>
      <c r="E37" s="101"/>
      <c r="F37" s="101"/>
      <c r="G37" s="101"/>
      <c r="H37" s="101"/>
      <c r="I37" s="102"/>
    </row>
    <row r="38" spans="1:9" x14ac:dyDescent="0.25">
      <c r="A38" s="120" t="s">
        <v>224</v>
      </c>
      <c r="B38" s="121"/>
      <c r="C38" s="121"/>
      <c r="D38" s="121"/>
      <c r="E38" s="121"/>
      <c r="F38" s="121"/>
      <c r="G38" s="121"/>
      <c r="H38" s="121"/>
      <c r="I38" s="115"/>
    </row>
    <row r="39" spans="1:9" x14ac:dyDescent="0.25">
      <c r="A39" s="113" t="s">
        <v>257</v>
      </c>
      <c r="B39" s="114"/>
      <c r="C39" s="114"/>
      <c r="D39" s="114"/>
      <c r="E39" s="114"/>
      <c r="F39" s="114"/>
      <c r="G39" s="114"/>
      <c r="H39" s="114"/>
      <c r="I39" s="117"/>
    </row>
    <row r="40" spans="1:9" x14ac:dyDescent="0.25">
      <c r="A40" s="113" t="s">
        <v>258</v>
      </c>
      <c r="B40" s="114"/>
      <c r="C40" s="114"/>
      <c r="D40" s="114"/>
      <c r="E40" s="114"/>
      <c r="F40" s="114"/>
      <c r="G40" s="114"/>
      <c r="H40" s="114"/>
      <c r="I40" s="117"/>
    </row>
    <row r="41" spans="1:9" x14ac:dyDescent="0.25">
      <c r="A41" s="113" t="s">
        <v>254</v>
      </c>
      <c r="B41" s="114"/>
      <c r="C41" s="114"/>
      <c r="D41" s="114"/>
      <c r="E41" s="114"/>
      <c r="F41" s="114"/>
      <c r="G41" s="114"/>
      <c r="H41" s="114"/>
      <c r="I41" s="117"/>
    </row>
    <row r="42" spans="1:9" x14ac:dyDescent="0.25">
      <c r="A42" s="113" t="s">
        <v>255</v>
      </c>
      <c r="B42" s="114"/>
      <c r="C42" s="114"/>
      <c r="D42" s="114"/>
      <c r="E42" s="114"/>
      <c r="F42" s="114"/>
      <c r="G42" s="114"/>
      <c r="H42" s="114"/>
      <c r="I42" s="117"/>
    </row>
    <row r="43" spans="1:9" x14ac:dyDescent="0.25">
      <c r="A43" s="113" t="s">
        <v>252</v>
      </c>
      <c r="B43" s="114"/>
      <c r="C43" s="114"/>
      <c r="D43" s="114"/>
      <c r="E43" s="114"/>
      <c r="F43" s="114"/>
      <c r="G43" s="114"/>
      <c r="H43" s="114"/>
      <c r="I43" s="117"/>
    </row>
    <row r="44" spans="1:9" x14ac:dyDescent="0.25">
      <c r="A44" s="116" t="s">
        <v>225</v>
      </c>
      <c r="B44" s="118"/>
      <c r="C44" s="118"/>
      <c r="D44" s="118"/>
      <c r="E44" s="118"/>
      <c r="F44" s="118"/>
      <c r="G44" s="118"/>
      <c r="H44" s="118"/>
      <c r="I44" s="119"/>
    </row>
    <row r="50" spans="3:3" x14ac:dyDescent="0.25">
      <c r="C50" t="s">
        <v>259</v>
      </c>
    </row>
  </sheetData>
  <sheetProtection formatCells="0" formatColumns="0" formatRows="0" insertRows="0"/>
  <mergeCells count="20">
    <mergeCell ref="A26:I26"/>
    <mergeCell ref="A29:I29"/>
    <mergeCell ref="A27:I27"/>
    <mergeCell ref="A28:I28"/>
    <mergeCell ref="A33:I33"/>
    <mergeCell ref="A25:I25"/>
    <mergeCell ref="C2:I2"/>
    <mergeCell ref="A1:I1"/>
    <mergeCell ref="A9:I9"/>
    <mergeCell ref="A10:I10"/>
    <mergeCell ref="B3:I3"/>
    <mergeCell ref="A7:I7"/>
    <mergeCell ref="A14:I14"/>
    <mergeCell ref="A15:I15"/>
    <mergeCell ref="A11:I11"/>
    <mergeCell ref="A13:I13"/>
    <mergeCell ref="A16:I16"/>
    <mergeCell ref="A17:I17"/>
    <mergeCell ref="A19:I19"/>
    <mergeCell ref="A21:I21"/>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4"/>
  <sheetViews>
    <sheetView topLeftCell="A13" workbookViewId="0">
      <selection activeCell="C30" sqref="C30"/>
    </sheetView>
  </sheetViews>
  <sheetFormatPr baseColWidth="10" defaultColWidth="10.85546875" defaultRowHeight="15" x14ac:dyDescent="0.25"/>
  <cols>
    <col min="1" max="1" width="26.42578125" style="17" bestFit="1" customWidth="1"/>
    <col min="2" max="2" width="54.85546875" style="27" customWidth="1"/>
    <col min="3" max="3" width="20.42578125" style="27" customWidth="1"/>
    <col min="4" max="4" width="6.7109375" style="73" customWidth="1"/>
    <col min="5" max="5" width="12" style="73" customWidth="1"/>
    <col min="6" max="6" width="13.7109375" style="27" customWidth="1"/>
    <col min="7" max="7" width="14.42578125" style="73"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67"/>
      <c r="H2" s="17"/>
      <c r="I2" s="17"/>
      <c r="J2" s="17"/>
      <c r="K2" s="17"/>
    </row>
    <row r="3" spans="1:14" ht="20.100000000000001" customHeight="1" x14ac:dyDescent="0.25">
      <c r="A3" s="18" t="s">
        <v>21</v>
      </c>
      <c r="B3" s="227" t="str">
        <f>'Fiche générale'!B3:I3</f>
        <v>Économie et gestion</v>
      </c>
      <c r="C3" s="227"/>
      <c r="D3" s="227"/>
      <c r="E3" s="227"/>
      <c r="F3" s="17"/>
      <c r="G3" s="67"/>
      <c r="H3" s="17"/>
      <c r="I3" s="17"/>
      <c r="J3" s="17"/>
      <c r="K3" s="17"/>
    </row>
    <row r="4" spans="1:14" ht="20.100000000000001" customHeight="1" x14ac:dyDescent="0.3">
      <c r="A4" s="18" t="s">
        <v>14</v>
      </c>
      <c r="B4" s="37" t="str">
        <f>'Fiche générale'!B4</f>
        <v>IPECG18</v>
      </c>
      <c r="C4" s="19" t="s">
        <v>41</v>
      </c>
      <c r="D4" s="226">
        <v>180</v>
      </c>
      <c r="E4" s="226"/>
      <c r="F4"/>
      <c r="G4" s="94"/>
      <c r="H4"/>
      <c r="I4"/>
      <c r="J4"/>
      <c r="K4"/>
      <c r="L4"/>
      <c r="M4"/>
      <c r="N4"/>
    </row>
    <row r="5" spans="1:14" ht="20.100000000000001" customHeight="1" x14ac:dyDescent="0.25">
      <c r="B5" s="17"/>
      <c r="C5" s="17"/>
      <c r="D5" s="67"/>
      <c r="E5" s="67"/>
      <c r="F5" s="17"/>
      <c r="G5" s="67"/>
      <c r="H5" s="17"/>
      <c r="I5" s="17"/>
      <c r="J5" s="17"/>
      <c r="K5" s="17"/>
    </row>
    <row r="6" spans="1:14" ht="20.100000000000001" customHeight="1" x14ac:dyDescent="0.3">
      <c r="A6" s="18" t="s">
        <v>1</v>
      </c>
      <c r="B6" s="38"/>
      <c r="C6" s="19" t="s">
        <v>42</v>
      </c>
      <c r="D6" s="230">
        <v>180</v>
      </c>
      <c r="E6" s="231"/>
      <c r="F6" s="234" t="s">
        <v>2</v>
      </c>
      <c r="G6" s="235"/>
      <c r="H6" s="236"/>
      <c r="I6" s="237" t="s">
        <v>261</v>
      </c>
      <c r="J6" s="237"/>
      <c r="K6" s="237"/>
      <c r="L6" s="237"/>
      <c r="M6" s="237"/>
      <c r="N6" s="237"/>
    </row>
    <row r="7" spans="1:14" ht="20.100000000000001" customHeight="1" x14ac:dyDescent="0.25">
      <c r="A7" s="18" t="s">
        <v>23</v>
      </c>
      <c r="B7" s="42"/>
      <c r="C7" s="17"/>
      <c r="D7" s="67"/>
      <c r="E7" s="67"/>
      <c r="F7" s="17"/>
      <c r="G7" s="67"/>
      <c r="H7" s="17"/>
      <c r="I7" s="17"/>
      <c r="J7" s="17"/>
      <c r="K7" s="17"/>
    </row>
    <row r="8" spans="1:14" ht="20.100000000000001" customHeight="1" x14ac:dyDescent="0.25">
      <c r="A8" s="20"/>
      <c r="B8" s="10"/>
      <c r="C8" s="17"/>
      <c r="D8" s="67"/>
      <c r="E8" s="6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1</v>
      </c>
      <c r="B11" s="28"/>
      <c r="C11" s="46"/>
      <c r="D11" s="26"/>
      <c r="I11" s="17"/>
      <c r="J11" s="17"/>
      <c r="K11" s="17"/>
      <c r="L11" s="25"/>
      <c r="M11" s="25"/>
    </row>
    <row r="12" spans="1:14" ht="15" customHeight="1" x14ac:dyDescent="0.25">
      <c r="D12" s="26"/>
      <c r="E12" s="67"/>
      <c r="F12" s="17"/>
      <c r="G12" s="67"/>
      <c r="H12" s="17"/>
      <c r="I12" s="17"/>
      <c r="J12" s="17"/>
      <c r="K12" s="17"/>
      <c r="L12" s="25"/>
      <c r="M12" s="25"/>
    </row>
    <row r="13" spans="1:14" x14ac:dyDescent="0.25">
      <c r="B13" s="28"/>
      <c r="C13" s="26"/>
      <c r="D13" s="26"/>
      <c r="E13" s="242"/>
      <c r="F13" s="242"/>
      <c r="G13" s="26"/>
      <c r="H13" s="26"/>
      <c r="K13" s="17"/>
    </row>
    <row r="14" spans="1:14" ht="26.25" customHeight="1" x14ac:dyDescent="0.25">
      <c r="B14" s="28"/>
      <c r="C14" s="26"/>
      <c r="D14" s="26"/>
      <c r="E14" s="157"/>
      <c r="F14" s="157"/>
      <c r="G14" s="157"/>
      <c r="H14" s="26"/>
      <c r="I14" s="26"/>
      <c r="J14" s="228" t="s">
        <v>15</v>
      </c>
      <c r="K14" s="243"/>
      <c r="L14" s="229"/>
      <c r="M14" s="228" t="s">
        <v>16</v>
      </c>
      <c r="N14" s="229"/>
    </row>
    <row r="15" spans="1:14" ht="39.75" customHeight="1" x14ac:dyDescent="0.25">
      <c r="C15" s="11"/>
      <c r="D15" s="68"/>
      <c r="E15" s="80"/>
      <c r="F15" s="12"/>
      <c r="G15" s="80"/>
      <c r="H15" s="12"/>
      <c r="I15" s="13"/>
      <c r="J15" s="30" t="s">
        <v>17</v>
      </c>
      <c r="K15" s="92" t="str">
        <f>IF(H17="CCI (CC Intégral)","CT pour les dispensés","Contrôle Terminal")</f>
        <v>Contrôle Terminal</v>
      </c>
      <c r="L15" s="69"/>
      <c r="M15" s="69" t="s">
        <v>18</v>
      </c>
      <c r="N15" s="81"/>
    </row>
    <row r="16" spans="1:14" s="27" customFormat="1" ht="47.25" x14ac:dyDescent="0.25">
      <c r="A16" s="30" t="s">
        <v>3</v>
      </c>
      <c r="B16" s="30" t="s">
        <v>4</v>
      </c>
      <c r="C16" s="31" t="s">
        <v>5</v>
      </c>
      <c r="D16" s="69" t="s">
        <v>6</v>
      </c>
      <c r="E16" s="81" t="s">
        <v>7</v>
      </c>
      <c r="F16" s="34" t="s">
        <v>27</v>
      </c>
      <c r="G16" s="34" t="s">
        <v>105</v>
      </c>
      <c r="H16" s="34" t="s">
        <v>28</v>
      </c>
      <c r="I16" s="34" t="s">
        <v>34</v>
      </c>
      <c r="J16" s="69" t="s">
        <v>24</v>
      </c>
      <c r="K16" s="69" t="s">
        <v>19</v>
      </c>
      <c r="L16" s="69" t="s">
        <v>20</v>
      </c>
      <c r="M16" s="69" t="s">
        <v>19</v>
      </c>
      <c r="N16" s="69" t="s">
        <v>20</v>
      </c>
    </row>
    <row r="17" spans="1:14" ht="15" customHeight="1" x14ac:dyDescent="0.25">
      <c r="A17" s="52"/>
      <c r="B17" s="2"/>
      <c r="C17" s="3"/>
      <c r="D17" s="70"/>
      <c r="E17" s="70"/>
      <c r="F17" s="70"/>
      <c r="G17" s="74"/>
      <c r="H17" s="4"/>
      <c r="I17" s="70"/>
      <c r="J17" s="82"/>
      <c r="K17" s="82"/>
      <c r="L17" s="82"/>
      <c r="M17" s="82"/>
      <c r="N17" s="82"/>
    </row>
    <row r="18" spans="1:14" ht="15" customHeight="1" x14ac:dyDescent="0.25">
      <c r="A18" s="1"/>
      <c r="B18" s="159" t="s">
        <v>322</v>
      </c>
      <c r="C18" s="3"/>
      <c r="D18" s="74"/>
      <c r="E18" s="70"/>
      <c r="F18" s="70"/>
      <c r="G18" s="74"/>
      <c r="H18" s="70"/>
      <c r="I18" s="70"/>
      <c r="J18" s="74"/>
      <c r="K18" s="82"/>
      <c r="L18" s="82"/>
      <c r="M18" s="82"/>
      <c r="N18" s="82"/>
    </row>
    <row r="19" spans="1:14" ht="15" customHeight="1" x14ac:dyDescent="0.25">
      <c r="A19" s="1"/>
      <c r="B19" s="39"/>
      <c r="C19" s="3"/>
      <c r="D19" s="74"/>
      <c r="E19" s="70"/>
      <c r="F19" s="70"/>
      <c r="G19" s="74"/>
      <c r="H19" s="70"/>
      <c r="I19" s="70"/>
      <c r="J19" s="74"/>
      <c r="K19" s="82"/>
      <c r="L19" s="82"/>
      <c r="M19" s="82"/>
      <c r="N19" s="82"/>
    </row>
    <row r="20" spans="1:14" ht="15" customHeight="1" x14ac:dyDescent="0.25">
      <c r="A20" s="1"/>
      <c r="B20" s="2"/>
      <c r="C20" s="3"/>
      <c r="D20" s="70"/>
      <c r="E20" s="70"/>
      <c r="F20" s="70"/>
      <c r="G20" s="74"/>
      <c r="H20" s="70"/>
      <c r="I20" s="70"/>
      <c r="J20" s="74"/>
      <c r="K20" s="82"/>
      <c r="L20" s="82"/>
      <c r="M20" s="82"/>
      <c r="N20" s="82"/>
    </row>
    <row r="21" spans="1:14" ht="15" customHeight="1" x14ac:dyDescent="0.25">
      <c r="A21" s="52"/>
      <c r="B21" s="53"/>
      <c r="C21" s="3"/>
      <c r="D21" s="75"/>
      <c r="E21" s="70"/>
      <c r="F21" s="70"/>
      <c r="G21" s="74"/>
      <c r="H21" s="70"/>
      <c r="I21" s="70"/>
      <c r="J21" s="74"/>
      <c r="K21" s="82"/>
      <c r="L21" s="82"/>
      <c r="M21" s="82"/>
      <c r="N21" s="82"/>
    </row>
    <row r="22" spans="1:14" s="22" customFormat="1" x14ac:dyDescent="0.25">
      <c r="A22" s="52"/>
      <c r="B22" s="3"/>
      <c r="C22" s="3"/>
      <c r="D22" s="70"/>
      <c r="E22" s="82"/>
      <c r="F22" s="5"/>
      <c r="G22" s="82"/>
      <c r="H22" s="5"/>
      <c r="I22" s="82"/>
      <c r="J22" s="77"/>
      <c r="K22" s="82"/>
      <c r="L22" s="82"/>
      <c r="M22" s="82"/>
      <c r="N22" s="82"/>
    </row>
    <row r="23" spans="1:14" s="22" customFormat="1" x14ac:dyDescent="0.25">
      <c r="B23" s="35"/>
      <c r="C23" s="35"/>
      <c r="D23" s="71"/>
      <c r="E23" s="71"/>
      <c r="F23" s="35"/>
      <c r="G23" s="71"/>
      <c r="H23" s="35"/>
      <c r="I23" s="71"/>
      <c r="J23" s="71"/>
      <c r="K23" s="71"/>
      <c r="L23" s="91"/>
      <c r="M23" s="91"/>
      <c r="N23" s="91"/>
    </row>
    <row r="24" spans="1:14" s="22" customFormat="1" x14ac:dyDescent="0.25">
      <c r="B24" s="35"/>
      <c r="C24" s="35"/>
      <c r="D24" s="71"/>
      <c r="E24" s="71"/>
      <c r="F24" s="35"/>
      <c r="G24" s="71"/>
      <c r="H24" s="35"/>
      <c r="I24" s="71"/>
      <c r="J24" s="71"/>
      <c r="K24" s="71"/>
      <c r="L24" s="91"/>
      <c r="M24" s="91"/>
      <c r="N24" s="91"/>
    </row>
    <row r="25" spans="1:14" s="22" customFormat="1" ht="17.25" x14ac:dyDescent="0.25">
      <c r="B25" s="36"/>
      <c r="C25" s="36"/>
      <c r="D25" s="72"/>
      <c r="E25" s="72"/>
      <c r="F25" s="36"/>
      <c r="G25" s="72"/>
      <c r="H25" s="36"/>
      <c r="I25" s="72"/>
      <c r="J25" s="72"/>
      <c r="K25" s="72"/>
      <c r="L25" s="91"/>
      <c r="M25" s="91"/>
    </row>
    <row r="26" spans="1:14" s="22" customFormat="1" x14ac:dyDescent="0.25">
      <c r="B26" s="35"/>
      <c r="C26" s="35"/>
      <c r="D26" s="71"/>
      <c r="E26" s="71"/>
      <c r="F26" s="35"/>
      <c r="G26" s="71"/>
      <c r="H26" s="35"/>
      <c r="I26" s="71"/>
      <c r="J26" s="71"/>
      <c r="K26" s="71"/>
      <c r="L26" s="91"/>
      <c r="M26" s="91"/>
    </row>
    <row r="27" spans="1:14" s="22" customFormat="1" x14ac:dyDescent="0.25">
      <c r="B27" s="35"/>
      <c r="C27" s="35"/>
      <c r="D27" s="71"/>
      <c r="E27" s="71"/>
      <c r="F27" s="35"/>
      <c r="G27" s="71"/>
      <c r="H27" s="35"/>
      <c r="I27" s="71"/>
      <c r="J27" s="71"/>
      <c r="K27" s="71"/>
      <c r="L27" s="91"/>
      <c r="M27" s="91"/>
    </row>
    <row r="28" spans="1:14" s="22" customFormat="1" x14ac:dyDescent="0.25">
      <c r="B28" s="35"/>
      <c r="C28" s="35"/>
      <c r="D28" s="71"/>
      <c r="E28" s="71"/>
      <c r="F28" s="35"/>
      <c r="G28" s="71"/>
      <c r="H28" s="35"/>
      <c r="I28" s="71"/>
      <c r="J28" s="71"/>
      <c r="K28" s="71"/>
      <c r="L28" s="91"/>
      <c r="M28" s="91"/>
    </row>
    <row r="29" spans="1:14" s="22" customFormat="1" x14ac:dyDescent="0.25">
      <c r="B29" s="35"/>
      <c r="C29" s="35"/>
      <c r="D29" s="71"/>
      <c r="E29" s="71"/>
      <c r="F29" s="35"/>
      <c r="G29" s="71"/>
      <c r="H29" s="35"/>
      <c r="I29" s="71"/>
      <c r="J29" s="71"/>
      <c r="K29" s="71"/>
      <c r="L29" s="91"/>
      <c r="M29" s="91"/>
    </row>
    <row r="30" spans="1:14" s="22" customFormat="1" ht="17.25" x14ac:dyDescent="0.25">
      <c r="B30" s="36"/>
      <c r="C30" s="36"/>
      <c r="D30" s="72"/>
      <c r="E30" s="72"/>
      <c r="F30" s="36"/>
      <c r="G30" s="72"/>
      <c r="H30" s="36"/>
      <c r="I30" s="72"/>
      <c r="J30" s="72"/>
      <c r="K30" s="72"/>
      <c r="L30" s="91"/>
      <c r="M30" s="91"/>
    </row>
    <row r="31" spans="1:14" s="22" customFormat="1" x14ac:dyDescent="0.25">
      <c r="B31" s="35"/>
      <c r="C31" s="35"/>
      <c r="D31" s="71"/>
      <c r="E31" s="71"/>
      <c r="F31" s="35"/>
      <c r="G31" s="71"/>
      <c r="H31" s="35"/>
      <c r="I31" s="71"/>
      <c r="J31" s="71"/>
      <c r="K31" s="71"/>
      <c r="L31" s="91"/>
      <c r="M31" s="91"/>
    </row>
    <row r="32" spans="1:14" s="22" customFormat="1" x14ac:dyDescent="0.25">
      <c r="B32" s="35"/>
      <c r="C32" s="35"/>
      <c r="D32" s="71"/>
      <c r="E32" s="71"/>
      <c r="F32" s="35"/>
      <c r="G32" s="71"/>
      <c r="H32" s="35"/>
      <c r="I32" s="71"/>
      <c r="J32" s="71"/>
      <c r="K32" s="71"/>
      <c r="L32" s="91"/>
      <c r="M32" s="91"/>
    </row>
    <row r="33" spans="2:13" s="22" customFormat="1" x14ac:dyDescent="0.25">
      <c r="B33" s="35"/>
      <c r="C33" s="35"/>
      <c r="D33" s="71"/>
      <c r="E33" s="71"/>
      <c r="F33" s="35"/>
      <c r="G33" s="71"/>
      <c r="H33" s="35"/>
      <c r="I33" s="71"/>
      <c r="J33" s="71"/>
      <c r="K33" s="71"/>
      <c r="L33" s="91"/>
      <c r="M33" s="91"/>
    </row>
    <row r="34" spans="2:13" s="22" customFormat="1" x14ac:dyDescent="0.25">
      <c r="B34" s="35"/>
      <c r="C34" s="35"/>
      <c r="D34" s="71"/>
      <c r="E34" s="71"/>
      <c r="F34" s="35"/>
      <c r="G34" s="71"/>
      <c r="H34" s="35"/>
      <c r="I34" s="71"/>
      <c r="J34" s="71"/>
      <c r="K34" s="71"/>
      <c r="L34" s="91"/>
      <c r="M34" s="91"/>
    </row>
    <row r="35" spans="2:13" s="22" customFormat="1" x14ac:dyDescent="0.25">
      <c r="B35" s="35"/>
      <c r="C35" s="35"/>
      <c r="D35" s="71"/>
      <c r="E35" s="71"/>
      <c r="F35" s="35"/>
      <c r="G35" s="71"/>
      <c r="H35" s="35"/>
      <c r="I35" s="71"/>
      <c r="J35" s="71"/>
      <c r="K35" s="71"/>
      <c r="L35" s="91"/>
      <c r="M35" s="91"/>
    </row>
    <row r="36" spans="2:13" x14ac:dyDescent="0.25">
      <c r="I36" s="73"/>
      <c r="J36" s="73"/>
      <c r="K36" s="73"/>
      <c r="L36" s="67"/>
      <c r="M36" s="67"/>
    </row>
    <row r="37" spans="2:13" x14ac:dyDescent="0.25">
      <c r="I37" s="73"/>
      <c r="J37" s="73"/>
      <c r="K37" s="73"/>
      <c r="L37" s="67"/>
      <c r="M37" s="67"/>
    </row>
    <row r="38" spans="2:13" x14ac:dyDescent="0.25">
      <c r="I38" s="73"/>
      <c r="J38" s="73"/>
      <c r="K38" s="73"/>
      <c r="L38" s="67"/>
      <c r="M38" s="67"/>
    </row>
    <row r="39" spans="2:13" x14ac:dyDescent="0.25">
      <c r="I39" s="73"/>
      <c r="J39" s="73"/>
      <c r="K39" s="73"/>
      <c r="L39" s="67"/>
      <c r="M39" s="67"/>
    </row>
    <row r="40" spans="2:13" x14ac:dyDescent="0.25">
      <c r="I40" s="73"/>
      <c r="J40" s="73"/>
      <c r="K40" s="73"/>
      <c r="L40" s="67"/>
      <c r="M40" s="67"/>
    </row>
    <row r="41" spans="2:13" x14ac:dyDescent="0.25">
      <c r="I41" s="73"/>
      <c r="J41" s="73"/>
      <c r="K41" s="73"/>
      <c r="L41" s="67"/>
      <c r="M41" s="67"/>
    </row>
    <row r="42" spans="2:13" x14ac:dyDescent="0.25">
      <c r="I42" s="73"/>
      <c r="J42" s="73"/>
      <c r="K42" s="73"/>
      <c r="L42" s="67"/>
      <c r="M42" s="67"/>
    </row>
    <row r="43" spans="2:13" x14ac:dyDescent="0.25">
      <c r="I43" s="73"/>
      <c r="J43" s="73"/>
      <c r="K43" s="73"/>
      <c r="L43" s="67"/>
      <c r="M43" s="67"/>
    </row>
    <row r="44" spans="2:13" x14ac:dyDescent="0.25">
      <c r="I44" s="73"/>
      <c r="J44" s="73"/>
      <c r="K44" s="73"/>
      <c r="L44" s="67"/>
      <c r="M44" s="67"/>
    </row>
    <row r="45" spans="2:13" x14ac:dyDescent="0.25">
      <c r="I45" s="73"/>
      <c r="J45" s="73"/>
      <c r="K45" s="73"/>
      <c r="L45" s="67"/>
      <c r="M45" s="67"/>
    </row>
    <row r="46" spans="2:13" x14ac:dyDescent="0.25">
      <c r="I46" s="73"/>
      <c r="J46" s="73"/>
      <c r="K46" s="73"/>
      <c r="L46" s="67"/>
      <c r="M46" s="67"/>
    </row>
    <row r="47" spans="2:13" x14ac:dyDescent="0.25">
      <c r="I47" s="73"/>
      <c r="J47" s="73"/>
      <c r="K47" s="73"/>
      <c r="L47" s="67"/>
      <c r="M47" s="67"/>
    </row>
    <row r="48" spans="2:13" x14ac:dyDescent="0.25">
      <c r="I48" s="73"/>
      <c r="J48" s="73"/>
      <c r="K48" s="73"/>
      <c r="L48" s="67"/>
      <c r="M48" s="67"/>
    </row>
    <row r="49" spans="9:13" x14ac:dyDescent="0.25">
      <c r="I49" s="73"/>
      <c r="J49" s="73"/>
      <c r="K49" s="73"/>
      <c r="L49" s="67"/>
      <c r="M49" s="67"/>
    </row>
    <row r="50" spans="9:13" x14ac:dyDescent="0.25">
      <c r="I50" s="73"/>
      <c r="J50" s="73"/>
      <c r="K50" s="73"/>
      <c r="L50" s="67"/>
      <c r="M50" s="67"/>
    </row>
    <row r="51" spans="9:13" x14ac:dyDescent="0.25">
      <c r="I51" s="73"/>
      <c r="J51" s="73"/>
      <c r="K51" s="73"/>
      <c r="L51" s="67"/>
      <c r="M51" s="67"/>
    </row>
    <row r="52" spans="9:13" x14ac:dyDescent="0.25">
      <c r="I52" s="73"/>
      <c r="J52" s="73"/>
      <c r="K52" s="73"/>
      <c r="L52" s="67"/>
      <c r="M52" s="67"/>
    </row>
    <row r="53" spans="9:13" x14ac:dyDescent="0.25">
      <c r="I53" s="73"/>
      <c r="J53" s="73"/>
      <c r="K53" s="73"/>
      <c r="L53" s="67"/>
      <c r="M53" s="67"/>
    </row>
    <row r="54" spans="9:13" x14ac:dyDescent="0.25">
      <c r="I54" s="73"/>
      <c r="J54" s="73"/>
      <c r="K54" s="73"/>
      <c r="L54" s="67"/>
      <c r="M54" s="67"/>
    </row>
    <row r="55" spans="9:13" x14ac:dyDescent="0.25">
      <c r="I55" s="73"/>
      <c r="J55" s="73"/>
      <c r="K55" s="73"/>
      <c r="L55" s="67"/>
      <c r="M55" s="67"/>
    </row>
    <row r="56" spans="9:13" x14ac:dyDescent="0.25">
      <c r="I56" s="73"/>
      <c r="J56" s="73"/>
      <c r="K56" s="73"/>
      <c r="L56" s="67"/>
      <c r="M56" s="67"/>
    </row>
    <row r="57" spans="9:13" x14ac:dyDescent="0.25">
      <c r="I57" s="73"/>
      <c r="J57" s="73"/>
      <c r="K57" s="73"/>
      <c r="L57" s="67"/>
      <c r="M57" s="67"/>
    </row>
    <row r="58" spans="9:13" x14ac:dyDescent="0.25">
      <c r="I58" s="73"/>
      <c r="J58" s="73"/>
      <c r="K58" s="73"/>
      <c r="L58" s="67"/>
      <c r="M58" s="67"/>
    </row>
    <row r="59" spans="9:13" x14ac:dyDescent="0.25">
      <c r="I59" s="73"/>
      <c r="J59" s="73"/>
      <c r="K59" s="73"/>
      <c r="L59" s="67"/>
      <c r="M59" s="67"/>
    </row>
    <row r="60" spans="9:13" x14ac:dyDescent="0.25">
      <c r="I60" s="73"/>
      <c r="J60" s="73"/>
      <c r="K60" s="73"/>
      <c r="L60" s="67"/>
      <c r="M60" s="67"/>
    </row>
    <row r="61" spans="9:13" x14ac:dyDescent="0.25">
      <c r="I61" s="73"/>
      <c r="J61" s="73"/>
      <c r="K61" s="73"/>
      <c r="L61" s="67"/>
      <c r="M61" s="67"/>
    </row>
    <row r="62" spans="9:13" x14ac:dyDescent="0.25">
      <c r="I62" s="73"/>
      <c r="J62" s="73"/>
      <c r="K62" s="73"/>
      <c r="L62" s="67"/>
      <c r="M62" s="67"/>
    </row>
    <row r="63" spans="9:13" x14ac:dyDescent="0.25">
      <c r="I63" s="73"/>
      <c r="J63" s="73"/>
      <c r="K63" s="73"/>
      <c r="L63" s="67"/>
      <c r="M63" s="67"/>
    </row>
    <row r="64" spans="9:13" x14ac:dyDescent="0.25">
      <c r="I64" s="73"/>
      <c r="J64" s="73"/>
      <c r="K64" s="73"/>
      <c r="L64" s="67"/>
      <c r="M64" s="67"/>
    </row>
    <row r="65" spans="9:13" x14ac:dyDescent="0.25">
      <c r="I65" s="73"/>
      <c r="J65" s="73"/>
      <c r="K65" s="73"/>
      <c r="L65" s="67"/>
      <c r="M65" s="67"/>
    </row>
    <row r="66" spans="9:13" x14ac:dyDescent="0.25">
      <c r="I66" s="73"/>
      <c r="J66" s="73"/>
      <c r="K66" s="73"/>
      <c r="L66" s="67"/>
      <c r="M66" s="67"/>
    </row>
    <row r="67" spans="9:13" x14ac:dyDescent="0.25">
      <c r="I67" s="73"/>
      <c r="J67" s="73"/>
      <c r="K67" s="73"/>
      <c r="L67" s="67"/>
      <c r="M67" s="67"/>
    </row>
    <row r="68" spans="9:13" x14ac:dyDescent="0.25">
      <c r="I68" s="73"/>
      <c r="J68" s="73"/>
      <c r="K68" s="73"/>
      <c r="L68" s="67"/>
      <c r="M68" s="67"/>
    </row>
    <row r="69" spans="9:13" x14ac:dyDescent="0.25">
      <c r="I69" s="73"/>
      <c r="J69" s="73"/>
      <c r="K69" s="73"/>
      <c r="L69" s="67"/>
      <c r="M69" s="67"/>
    </row>
    <row r="70" spans="9:13" x14ac:dyDescent="0.25">
      <c r="I70" s="73"/>
      <c r="J70" s="73"/>
    </row>
    <row r="71" spans="9:13" x14ac:dyDescent="0.25">
      <c r="I71" s="73"/>
      <c r="J71" s="73"/>
    </row>
    <row r="72" spans="9:13" x14ac:dyDescent="0.25">
      <c r="I72" s="73"/>
      <c r="J72" s="73"/>
    </row>
    <row r="73" spans="9:13" x14ac:dyDescent="0.25">
      <c r="I73" s="73"/>
      <c r="J73" s="73"/>
    </row>
    <row r="74" spans="9:13" x14ac:dyDescent="0.25">
      <c r="I74" s="73"/>
      <c r="J74" s="73"/>
    </row>
  </sheetData>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17:L17 K20:L22 I17:I22">
    <cfRule type="expression" dxfId="168" priority="73">
      <formula>$H17="CCI (CC Intégral)"</formula>
    </cfRule>
  </conditionalFormatting>
  <conditionalFormatting sqref="I17:J22">
    <cfRule type="expression" dxfId="167" priority="72">
      <formula>$H17="CT (Contrôle terminal)"</formula>
    </cfRule>
  </conditionalFormatting>
  <conditionalFormatting sqref="J15:N15">
    <cfRule type="expression" dxfId="166" priority="69">
      <formula>$A$11=2</formula>
    </cfRule>
    <cfRule type="expression" dxfId="165" priority="70">
      <formula>$A$11=3</formula>
    </cfRule>
    <cfRule type="expression" dxfId="164" priority="71">
      <formula>$A$11=1</formula>
    </cfRule>
  </conditionalFormatting>
  <conditionalFormatting sqref="A16:N16">
    <cfRule type="expression" dxfId="163" priority="66">
      <formula>$A$11=2</formula>
    </cfRule>
    <cfRule type="expression" dxfId="162" priority="67">
      <formula>$A$11=4</formula>
    </cfRule>
    <cfRule type="expression" dxfId="161" priority="68">
      <formula>$A$11=1</formula>
    </cfRule>
  </conditionalFormatting>
  <conditionalFormatting sqref="K16:L16">
    <cfRule type="expression" dxfId="160" priority="65">
      <formula>$H$17="CCI (CC Intégral)"</formula>
    </cfRule>
  </conditionalFormatting>
  <conditionalFormatting sqref="K18:L18">
    <cfRule type="expression" dxfId="159" priority="64">
      <formula>$G18="CCI (CC Intégral)"</formula>
    </cfRule>
  </conditionalFormatting>
  <conditionalFormatting sqref="K19:L19">
    <cfRule type="expression" dxfId="158" priority="63">
      <formula>$G19="CCI (CC Intégral)"</formula>
    </cfRule>
  </conditionalFormatting>
  <dataValidations count="6">
    <dataValidation type="list" allowBlank="1" showInputMessage="1" showErrorMessage="1" errorTitle="Nature de l'ELP" error="Utiliser la liste déroulante" promptTitle="Nature ELP" prompt="Utiliser la liste déroulante" sqref="A17:A22">
      <formula1>Nature_ELP</formula1>
    </dataValidation>
    <dataValidation type="decimal" operator="lessThanOrEqual" allowBlank="1" showInputMessage="1" showErrorMessage="1" errorTitle="ECTS" error="Le nombre de crédits doit être entier et inférieur ou égal à 6." sqref="D17:D20 D22">
      <formula1>6</formula1>
    </dataValidation>
    <dataValidation type="list" operator="greaterThan" allowBlank="1" showInputMessage="1" showErrorMessage="1" errorTitle="Coefficient" error="Le coefficient doit être un nombre décimal supérieur à 0." sqref="F17:G22">
      <formula1>"OUI,NON"</formula1>
    </dataValidation>
    <dataValidation type="decimal" operator="greaterThan" allowBlank="1" showInputMessage="1" showErrorMessage="1" errorTitle="Coefficient" error="Le coefficient doit être un nombre décimal supérieur à 0." sqref="E17:E22">
      <formula1>0</formula1>
    </dataValidation>
    <dataValidation type="list" allowBlank="1" showInputMessage="1" showErrorMessage="1" errorTitle="Nature" error="Utiliser la liste déroulante" promptTitle="Nature" prompt="Utiliser la liste déroulante" sqref="K17:K22 M17:M22">
      <formula1>liste_nature_controle</formula1>
    </dataValidation>
    <dataValidation type="list" allowBlank="1" showInputMessage="1" showErrorMessage="1" promptTitle="Type contrôle" prompt="Utiliser la liste déroulante" sqref="H17:H22">
      <formula1>liste_type_controle</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3729"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2"/>
  <sheetViews>
    <sheetView topLeftCell="A13" zoomScale="75" zoomScaleNormal="75" workbookViewId="0">
      <selection activeCell="J46" sqref="J46"/>
    </sheetView>
  </sheetViews>
  <sheetFormatPr baseColWidth="10" defaultColWidth="10.85546875" defaultRowHeight="15" x14ac:dyDescent="0.25"/>
  <cols>
    <col min="1" max="1" width="26.42578125" style="17" bestFit="1" customWidth="1"/>
    <col min="2" max="2" width="54.85546875" style="27" customWidth="1"/>
    <col min="3" max="3" width="20.42578125" style="27" customWidth="1"/>
    <col min="4" max="4" width="6.7109375" style="73" customWidth="1"/>
    <col min="5" max="5" width="12" style="73" customWidth="1"/>
    <col min="6" max="6" width="13.7109375" style="27" customWidth="1"/>
    <col min="7" max="7" width="14.42578125" style="73"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67"/>
      <c r="H2" s="17"/>
      <c r="I2" s="17"/>
      <c r="J2" s="17"/>
      <c r="K2" s="17"/>
    </row>
    <row r="3" spans="1:14" ht="20.100000000000001" customHeight="1" x14ac:dyDescent="0.25">
      <c r="A3" s="18" t="s">
        <v>21</v>
      </c>
      <c r="B3" s="227" t="str">
        <f>'Fiche générale'!B3:I3</f>
        <v>Économie et gestion</v>
      </c>
      <c r="C3" s="227"/>
      <c r="D3" s="227"/>
      <c r="E3" s="227"/>
      <c r="F3" s="17"/>
      <c r="G3" s="67"/>
      <c r="H3" s="17"/>
      <c r="I3" s="17"/>
      <c r="J3" s="17"/>
      <c r="K3" s="17"/>
    </row>
    <row r="4" spans="1:14" ht="20.100000000000001" customHeight="1" x14ac:dyDescent="0.3">
      <c r="A4" s="18" t="s">
        <v>14</v>
      </c>
      <c r="B4" s="37" t="str">
        <f>'Fiche générale'!B4</f>
        <v>IPECG18</v>
      </c>
      <c r="C4" s="19" t="s">
        <v>41</v>
      </c>
      <c r="D4" s="226">
        <v>186</v>
      </c>
      <c r="E4" s="226"/>
      <c r="F4"/>
      <c r="G4" s="94"/>
      <c r="H4"/>
      <c r="I4"/>
      <c r="J4"/>
      <c r="K4"/>
      <c r="L4"/>
      <c r="M4"/>
      <c r="N4"/>
    </row>
    <row r="5" spans="1:14" ht="20.100000000000001" customHeight="1" x14ac:dyDescent="0.25">
      <c r="B5" s="17"/>
      <c r="C5" s="17"/>
      <c r="D5" s="67"/>
      <c r="E5" s="67"/>
      <c r="F5" s="17"/>
      <c r="G5" s="67"/>
      <c r="H5" s="17"/>
      <c r="I5" s="17"/>
      <c r="J5" s="17"/>
      <c r="K5" s="17"/>
    </row>
    <row r="6" spans="1:14" ht="20.100000000000001" customHeight="1" x14ac:dyDescent="0.3">
      <c r="A6" s="18" t="s">
        <v>1</v>
      </c>
      <c r="B6" s="38" t="s">
        <v>327</v>
      </c>
      <c r="C6" s="19" t="s">
        <v>42</v>
      </c>
      <c r="D6" s="230">
        <v>180</v>
      </c>
      <c r="E6" s="231"/>
      <c r="F6" s="234" t="s">
        <v>2</v>
      </c>
      <c r="G6" s="235"/>
      <c r="H6" s="236"/>
      <c r="I6" s="237" t="s">
        <v>328</v>
      </c>
      <c r="J6" s="237"/>
      <c r="K6" s="237"/>
      <c r="L6" s="237"/>
      <c r="M6" s="237"/>
      <c r="N6" s="237"/>
    </row>
    <row r="7" spans="1:14" ht="20.100000000000001" customHeight="1" x14ac:dyDescent="0.25">
      <c r="A7" s="18" t="s">
        <v>23</v>
      </c>
      <c r="B7" s="42" t="s">
        <v>329</v>
      </c>
      <c r="C7" s="17"/>
      <c r="D7" s="67"/>
      <c r="E7" s="67"/>
      <c r="F7" s="17"/>
      <c r="G7" s="67"/>
      <c r="H7" s="17"/>
      <c r="I7" s="17"/>
      <c r="J7" s="17"/>
      <c r="K7" s="17"/>
    </row>
    <row r="8" spans="1:14" ht="20.100000000000001" customHeight="1" x14ac:dyDescent="0.25">
      <c r="A8" s="20"/>
      <c r="B8" s="10"/>
      <c r="C8" s="17"/>
      <c r="D8" s="67"/>
      <c r="E8" s="6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1</v>
      </c>
      <c r="B11" s="28"/>
      <c r="C11" s="46"/>
      <c r="D11" s="26"/>
      <c r="I11" s="17"/>
      <c r="J11" s="17"/>
      <c r="K11" s="17"/>
      <c r="L11" s="25"/>
      <c r="M11" s="25"/>
    </row>
    <row r="12" spans="1:14" ht="15" customHeight="1" x14ac:dyDescent="0.25">
      <c r="D12" s="26"/>
      <c r="E12" s="67"/>
      <c r="F12" s="17"/>
      <c r="G12" s="67"/>
      <c r="H12" s="17"/>
      <c r="I12" s="17"/>
      <c r="J12" s="17"/>
      <c r="K12" s="17"/>
      <c r="L12" s="25"/>
      <c r="M12" s="25"/>
    </row>
    <row r="13" spans="1:14" x14ac:dyDescent="0.25">
      <c r="B13" s="28"/>
      <c r="C13" s="26"/>
      <c r="D13" s="26"/>
      <c r="E13" s="242"/>
      <c r="F13" s="242"/>
      <c r="G13" s="26"/>
      <c r="H13" s="26"/>
      <c r="K13" s="17"/>
    </row>
    <row r="14" spans="1:14" ht="26.25" customHeight="1" x14ac:dyDescent="0.25">
      <c r="B14" s="28"/>
      <c r="C14" s="26"/>
      <c r="D14" s="26"/>
      <c r="E14" s="165"/>
      <c r="F14" s="165"/>
      <c r="G14" s="165"/>
      <c r="H14" s="26"/>
      <c r="I14" s="26"/>
      <c r="J14" s="228" t="s">
        <v>15</v>
      </c>
      <c r="K14" s="243"/>
      <c r="L14" s="229"/>
      <c r="M14" s="228" t="s">
        <v>16</v>
      </c>
      <c r="N14" s="229"/>
    </row>
    <row r="15" spans="1:14" ht="39.75" customHeight="1" x14ac:dyDescent="0.25">
      <c r="C15" s="11"/>
      <c r="D15" s="68"/>
      <c r="E15" s="80"/>
      <c r="F15" s="12"/>
      <c r="G15" s="80"/>
      <c r="H15" s="12"/>
      <c r="I15" s="13"/>
      <c r="J15" s="30" t="s">
        <v>17</v>
      </c>
      <c r="K15" s="92" t="str">
        <f>IF(H17="CCI (CC Intégral)","CT pour les dispensés","Contrôle Terminal")</f>
        <v>Contrôle Terminal</v>
      </c>
      <c r="L15" s="69"/>
      <c r="M15" s="69" t="s">
        <v>18</v>
      </c>
      <c r="N15" s="81"/>
    </row>
    <row r="16" spans="1:14" s="27" customFormat="1" ht="47.25" x14ac:dyDescent="0.25">
      <c r="A16" s="30" t="s">
        <v>3</v>
      </c>
      <c r="B16" s="30" t="s">
        <v>4</v>
      </c>
      <c r="C16" s="31" t="s">
        <v>5</v>
      </c>
      <c r="D16" s="69" t="s">
        <v>6</v>
      </c>
      <c r="E16" s="81" t="s">
        <v>7</v>
      </c>
      <c r="F16" s="34" t="s">
        <v>27</v>
      </c>
      <c r="G16" s="34" t="s">
        <v>105</v>
      </c>
      <c r="H16" s="34" t="s">
        <v>28</v>
      </c>
      <c r="I16" s="34" t="s">
        <v>34</v>
      </c>
      <c r="J16" s="69" t="s">
        <v>24</v>
      </c>
      <c r="K16" s="69" t="s">
        <v>19</v>
      </c>
      <c r="L16" s="69" t="s">
        <v>20</v>
      </c>
      <c r="M16" s="69" t="s">
        <v>19</v>
      </c>
      <c r="N16" s="69" t="s">
        <v>20</v>
      </c>
    </row>
    <row r="17" spans="1:14" ht="15" customHeight="1" x14ac:dyDescent="0.25">
      <c r="A17" s="52" t="s">
        <v>0</v>
      </c>
      <c r="B17" s="2" t="s">
        <v>262</v>
      </c>
      <c r="C17" s="3"/>
      <c r="D17" s="70">
        <v>6</v>
      </c>
      <c r="E17" s="70">
        <v>1</v>
      </c>
      <c r="F17" s="70" t="s">
        <v>108</v>
      </c>
      <c r="G17" s="74" t="s">
        <v>108</v>
      </c>
      <c r="H17" s="4"/>
      <c r="I17" s="70"/>
      <c r="J17" s="82"/>
      <c r="K17" s="82"/>
      <c r="L17" s="82"/>
      <c r="M17" s="82"/>
      <c r="N17" s="82"/>
    </row>
    <row r="18" spans="1:14" ht="15" customHeight="1" x14ac:dyDescent="0.25">
      <c r="A18" s="1" t="s">
        <v>26</v>
      </c>
      <c r="B18" s="105" t="s">
        <v>263</v>
      </c>
      <c r="C18" s="3"/>
      <c r="D18" s="74">
        <v>3</v>
      </c>
      <c r="E18" s="70">
        <v>1</v>
      </c>
      <c r="F18" s="70" t="s">
        <v>110</v>
      </c>
      <c r="G18" s="74" t="s">
        <v>108</v>
      </c>
      <c r="H18" s="70" t="s">
        <v>31</v>
      </c>
      <c r="I18" s="70"/>
      <c r="J18" s="74"/>
      <c r="K18" s="82" t="s">
        <v>10</v>
      </c>
      <c r="L18" s="82" t="s">
        <v>111</v>
      </c>
      <c r="M18" s="82" t="s">
        <v>10</v>
      </c>
      <c r="N18" s="82" t="s">
        <v>111</v>
      </c>
    </row>
    <row r="19" spans="1:14" ht="15" customHeight="1" x14ac:dyDescent="0.25">
      <c r="A19" s="1" t="s">
        <v>26</v>
      </c>
      <c r="B19" s="105" t="s">
        <v>264</v>
      </c>
      <c r="C19" s="3"/>
      <c r="D19" s="74">
        <v>3</v>
      </c>
      <c r="E19" s="70">
        <v>1</v>
      </c>
      <c r="F19" s="70" t="s">
        <v>110</v>
      </c>
      <c r="G19" s="74" t="s">
        <v>108</v>
      </c>
      <c r="H19" s="70" t="s">
        <v>31</v>
      </c>
      <c r="I19" s="70"/>
      <c r="J19" s="74"/>
      <c r="K19" s="82" t="s">
        <v>10</v>
      </c>
      <c r="L19" s="82" t="s">
        <v>174</v>
      </c>
      <c r="M19" s="82" t="s">
        <v>10</v>
      </c>
      <c r="N19" s="82" t="s">
        <v>111</v>
      </c>
    </row>
    <row r="20" spans="1:14" ht="15" customHeight="1" x14ac:dyDescent="0.25">
      <c r="A20" s="1"/>
      <c r="B20" s="2"/>
      <c r="C20" s="3"/>
      <c r="D20" s="70"/>
      <c r="E20" s="70"/>
      <c r="F20" s="70"/>
      <c r="G20" s="74"/>
      <c r="H20" s="70"/>
      <c r="I20" s="70"/>
      <c r="J20" s="74"/>
      <c r="K20" s="82"/>
      <c r="L20" s="82"/>
      <c r="M20" s="82"/>
      <c r="N20" s="82"/>
    </row>
    <row r="21" spans="1:14" x14ac:dyDescent="0.25">
      <c r="A21" s="52" t="s">
        <v>0</v>
      </c>
      <c r="B21" s="53" t="s">
        <v>331</v>
      </c>
      <c r="C21" s="3"/>
      <c r="D21" s="77">
        <v>6</v>
      </c>
      <c r="E21" s="82">
        <v>1</v>
      </c>
      <c r="F21" s="70" t="s">
        <v>108</v>
      </c>
      <c r="G21" s="74" t="s">
        <v>108</v>
      </c>
      <c r="H21" s="74"/>
      <c r="I21" s="82"/>
      <c r="J21" s="77"/>
      <c r="K21" s="82"/>
      <c r="L21" s="82"/>
      <c r="M21" s="82"/>
      <c r="N21" s="82"/>
    </row>
    <row r="22" spans="1:14" x14ac:dyDescent="0.25">
      <c r="A22" s="1" t="s">
        <v>26</v>
      </c>
      <c r="B22" s="105" t="s">
        <v>272</v>
      </c>
      <c r="C22" s="3"/>
      <c r="D22" s="76">
        <v>2</v>
      </c>
      <c r="E22" s="82">
        <v>1</v>
      </c>
      <c r="F22" s="70" t="s">
        <v>110</v>
      </c>
      <c r="G22" s="74" t="s">
        <v>108</v>
      </c>
      <c r="H22" s="74" t="s">
        <v>31</v>
      </c>
      <c r="I22" s="82"/>
      <c r="J22" s="77"/>
      <c r="K22" s="82" t="s">
        <v>10</v>
      </c>
      <c r="L22" s="82" t="s">
        <v>111</v>
      </c>
      <c r="M22" s="82" t="s">
        <v>10</v>
      </c>
      <c r="N22" s="82" t="s">
        <v>111</v>
      </c>
    </row>
    <row r="23" spans="1:14" x14ac:dyDescent="0.25">
      <c r="A23" s="1" t="s">
        <v>26</v>
      </c>
      <c r="B23" s="105" t="s">
        <v>273</v>
      </c>
      <c r="C23" s="3"/>
      <c r="D23" s="75">
        <v>2</v>
      </c>
      <c r="E23" s="82">
        <v>1</v>
      </c>
      <c r="F23" s="70" t="s">
        <v>110</v>
      </c>
      <c r="G23" s="74" t="s">
        <v>108</v>
      </c>
      <c r="H23" s="70" t="s">
        <v>31</v>
      </c>
      <c r="I23" s="82"/>
      <c r="J23" s="77"/>
      <c r="K23" s="82" t="s">
        <v>10</v>
      </c>
      <c r="L23" s="82" t="s">
        <v>111</v>
      </c>
      <c r="M23" s="82" t="s">
        <v>10</v>
      </c>
      <c r="N23" s="82" t="s">
        <v>111</v>
      </c>
    </row>
    <row r="24" spans="1:14" x14ac:dyDescent="0.25">
      <c r="A24" s="1" t="s">
        <v>26</v>
      </c>
      <c r="B24" s="168" t="s">
        <v>323</v>
      </c>
      <c r="C24" s="160"/>
      <c r="D24" s="160">
        <v>2</v>
      </c>
      <c r="E24" s="160">
        <v>1</v>
      </c>
      <c r="F24" s="160" t="s">
        <v>110</v>
      </c>
      <c r="G24" s="160" t="s">
        <v>108</v>
      </c>
      <c r="H24" s="135" t="s">
        <v>32</v>
      </c>
      <c r="I24" s="82"/>
      <c r="J24" s="160">
        <v>2</v>
      </c>
      <c r="K24" s="74" t="s">
        <v>12</v>
      </c>
      <c r="L24" s="74"/>
      <c r="M24" s="74" t="s">
        <v>12</v>
      </c>
      <c r="N24" s="74"/>
    </row>
    <row r="25" spans="1:14" x14ac:dyDescent="0.25">
      <c r="A25" s="1"/>
      <c r="B25" s="3"/>
      <c r="C25" s="3"/>
      <c r="D25" s="74"/>
      <c r="E25" s="82"/>
      <c r="F25" s="82"/>
      <c r="G25" s="74"/>
      <c r="H25" s="82"/>
      <c r="I25" s="82"/>
      <c r="J25" s="77"/>
      <c r="K25" s="82"/>
      <c r="L25" s="82"/>
      <c r="M25" s="82"/>
      <c r="N25" s="82"/>
    </row>
    <row r="26" spans="1:14" s="125" customFormat="1" x14ac:dyDescent="0.25">
      <c r="A26" s="52" t="s">
        <v>0</v>
      </c>
      <c r="B26" s="124" t="s">
        <v>332</v>
      </c>
      <c r="C26" s="7"/>
      <c r="D26" s="77">
        <v>6</v>
      </c>
      <c r="E26" s="74">
        <v>1</v>
      </c>
      <c r="F26" s="74" t="s">
        <v>108</v>
      </c>
      <c r="G26" s="74" t="s">
        <v>108</v>
      </c>
      <c r="H26" s="135"/>
      <c r="I26" s="74"/>
      <c r="J26" s="77"/>
      <c r="K26" s="74"/>
      <c r="L26" s="74"/>
      <c r="M26" s="74"/>
      <c r="N26" s="74"/>
    </row>
    <row r="27" spans="1:14" s="125" customFormat="1" x14ac:dyDescent="0.25">
      <c r="A27" s="1" t="s">
        <v>26</v>
      </c>
      <c r="B27" s="174" t="s">
        <v>335</v>
      </c>
      <c r="C27" s="7"/>
      <c r="D27" s="74">
        <v>2</v>
      </c>
      <c r="E27" s="74">
        <v>1</v>
      </c>
      <c r="F27" s="74" t="s">
        <v>110</v>
      </c>
      <c r="G27" s="74" t="s">
        <v>108</v>
      </c>
      <c r="H27" s="135" t="s">
        <v>32</v>
      </c>
      <c r="I27" s="74"/>
      <c r="J27" s="77">
        <v>2</v>
      </c>
      <c r="K27" s="74" t="s">
        <v>12</v>
      </c>
      <c r="L27" s="74"/>
      <c r="M27" s="74" t="s">
        <v>12</v>
      </c>
      <c r="N27" s="74"/>
    </row>
    <row r="28" spans="1:14" s="125" customFormat="1" x14ac:dyDescent="0.25">
      <c r="A28" s="1" t="s">
        <v>26</v>
      </c>
      <c r="B28" s="175" t="s">
        <v>336</v>
      </c>
      <c r="C28" s="7"/>
      <c r="D28" s="70">
        <v>2</v>
      </c>
      <c r="E28" s="82">
        <v>1</v>
      </c>
      <c r="F28" s="70" t="s">
        <v>110</v>
      </c>
      <c r="G28" s="74" t="s">
        <v>108</v>
      </c>
      <c r="H28" s="135" t="s">
        <v>32</v>
      </c>
      <c r="I28" s="74"/>
      <c r="J28" s="77">
        <v>2</v>
      </c>
      <c r="K28" s="74" t="s">
        <v>12</v>
      </c>
      <c r="L28" s="74"/>
      <c r="M28" s="74" t="s">
        <v>12</v>
      </c>
      <c r="N28" s="74"/>
    </row>
    <row r="29" spans="1:14" s="125" customFormat="1" ht="15" customHeight="1" x14ac:dyDescent="0.25">
      <c r="A29" s="1" t="s">
        <v>26</v>
      </c>
      <c r="B29" s="175" t="s">
        <v>337</v>
      </c>
      <c r="C29" s="7"/>
      <c r="D29" s="74">
        <v>2</v>
      </c>
      <c r="E29" s="85">
        <v>1</v>
      </c>
      <c r="F29" s="74" t="s">
        <v>110</v>
      </c>
      <c r="G29" s="74" t="s">
        <v>108</v>
      </c>
      <c r="H29" s="135" t="s">
        <v>32</v>
      </c>
      <c r="I29" s="74"/>
      <c r="J29" s="77">
        <v>2</v>
      </c>
      <c r="K29" s="74" t="s">
        <v>12</v>
      </c>
      <c r="L29" s="74"/>
      <c r="M29" s="74" t="s">
        <v>12</v>
      </c>
      <c r="N29" s="74"/>
    </row>
    <row r="30" spans="1:14" s="22" customFormat="1" ht="17.25" x14ac:dyDescent="0.25">
      <c r="A30" s="1"/>
      <c r="B30" s="53"/>
      <c r="C30" s="9"/>
      <c r="D30" s="70"/>
      <c r="E30" s="82"/>
      <c r="F30" s="82"/>
      <c r="G30" s="82"/>
      <c r="H30" s="134"/>
      <c r="I30" s="82"/>
      <c r="J30" s="90"/>
      <c r="K30" s="82"/>
      <c r="L30" s="82"/>
      <c r="M30" s="82"/>
      <c r="N30" s="74"/>
    </row>
    <row r="31" spans="1:14" s="22" customFormat="1" x14ac:dyDescent="0.25">
      <c r="A31" s="52" t="s">
        <v>0</v>
      </c>
      <c r="B31" s="53" t="s">
        <v>333</v>
      </c>
      <c r="C31" s="3"/>
      <c r="D31" s="70">
        <v>6</v>
      </c>
      <c r="E31" s="82">
        <v>1</v>
      </c>
      <c r="F31" s="70" t="s">
        <v>108</v>
      </c>
      <c r="G31" s="74" t="s">
        <v>108</v>
      </c>
      <c r="H31" s="134"/>
      <c r="I31" s="82"/>
      <c r="J31" s="77"/>
      <c r="K31" s="74" t="s">
        <v>12</v>
      </c>
      <c r="L31" s="74"/>
      <c r="M31" s="74" t="s">
        <v>12</v>
      </c>
      <c r="N31" s="74"/>
    </row>
    <row r="32" spans="1:14" s="22" customFormat="1" x14ac:dyDescent="0.25">
      <c r="A32" s="1" t="s">
        <v>26</v>
      </c>
      <c r="B32" s="175" t="s">
        <v>338</v>
      </c>
      <c r="C32" s="3"/>
      <c r="D32" s="160">
        <v>3</v>
      </c>
      <c r="E32" s="160">
        <v>1</v>
      </c>
      <c r="F32" s="160" t="s">
        <v>110</v>
      </c>
      <c r="G32" s="160" t="s">
        <v>108</v>
      </c>
      <c r="H32" s="135" t="s">
        <v>32</v>
      </c>
      <c r="I32" s="74"/>
      <c r="J32" s="77">
        <v>2</v>
      </c>
      <c r="K32" s="74" t="s">
        <v>12</v>
      </c>
      <c r="L32" s="74"/>
      <c r="M32" s="74" t="s">
        <v>12</v>
      </c>
      <c r="N32" s="74"/>
    </row>
    <row r="33" spans="1:14" s="22" customFormat="1" x14ac:dyDescent="0.25">
      <c r="A33" s="1" t="s">
        <v>26</v>
      </c>
      <c r="B33" s="172" t="s">
        <v>339</v>
      </c>
      <c r="C33" s="3"/>
      <c r="D33" s="70">
        <v>3</v>
      </c>
      <c r="E33" s="82">
        <v>1</v>
      </c>
      <c r="F33" s="70" t="s">
        <v>110</v>
      </c>
      <c r="G33" s="74" t="s">
        <v>108</v>
      </c>
      <c r="H33" s="135" t="s">
        <v>32</v>
      </c>
      <c r="I33" s="74"/>
      <c r="J33" s="77">
        <v>2</v>
      </c>
      <c r="K33" s="74" t="s">
        <v>12</v>
      </c>
      <c r="L33" s="74"/>
      <c r="M33" s="74" t="s">
        <v>12</v>
      </c>
      <c r="N33" s="74"/>
    </row>
    <row r="34" spans="1:14" s="22" customFormat="1" x14ac:dyDescent="0.25">
      <c r="A34" s="52"/>
      <c r="B34" s="53"/>
      <c r="C34" s="3"/>
      <c r="D34" s="70"/>
      <c r="E34" s="82"/>
      <c r="F34" s="82"/>
      <c r="G34" s="82"/>
      <c r="H34" s="135"/>
      <c r="I34" s="82"/>
      <c r="J34" s="77"/>
      <c r="K34" s="82"/>
      <c r="L34" s="82"/>
      <c r="M34" s="82"/>
      <c r="N34" s="74"/>
    </row>
    <row r="35" spans="1:14" s="125" customFormat="1" x14ac:dyDescent="0.25">
      <c r="A35" s="52" t="s">
        <v>0</v>
      </c>
      <c r="B35" s="169" t="s">
        <v>334</v>
      </c>
      <c r="C35" s="7"/>
      <c r="D35" s="74">
        <v>6</v>
      </c>
      <c r="E35" s="74">
        <v>1</v>
      </c>
      <c r="F35" s="74" t="s">
        <v>108</v>
      </c>
      <c r="G35" s="74" t="s">
        <v>108</v>
      </c>
      <c r="H35" s="135"/>
      <c r="I35" s="74"/>
      <c r="J35" s="77"/>
      <c r="K35" s="74"/>
      <c r="L35" s="74"/>
      <c r="M35" s="74"/>
      <c r="N35" s="74"/>
    </row>
    <row r="36" spans="1:14" s="125" customFormat="1" x14ac:dyDescent="0.25">
      <c r="A36" s="1" t="s">
        <v>26</v>
      </c>
      <c r="B36" s="175" t="s">
        <v>340</v>
      </c>
      <c r="C36" s="7"/>
      <c r="D36" s="74">
        <v>3</v>
      </c>
      <c r="E36" s="74">
        <v>1</v>
      </c>
      <c r="F36" s="74" t="s">
        <v>110</v>
      </c>
      <c r="G36" s="74" t="s">
        <v>108</v>
      </c>
      <c r="H36" s="135" t="s">
        <v>32</v>
      </c>
      <c r="I36" s="74"/>
      <c r="J36" s="77">
        <v>2</v>
      </c>
      <c r="K36" s="74" t="s">
        <v>12</v>
      </c>
      <c r="L36" s="74"/>
      <c r="M36" s="74" t="s">
        <v>12</v>
      </c>
      <c r="N36" s="74"/>
    </row>
    <row r="37" spans="1:14" s="125" customFormat="1" x14ac:dyDescent="0.25">
      <c r="A37" s="1" t="s">
        <v>26</v>
      </c>
      <c r="B37" s="175" t="s">
        <v>341</v>
      </c>
      <c r="C37" s="7"/>
      <c r="D37" s="74">
        <v>3</v>
      </c>
      <c r="E37" s="74">
        <v>1</v>
      </c>
      <c r="F37" s="74" t="s">
        <v>110</v>
      </c>
      <c r="G37" s="74" t="s">
        <v>108</v>
      </c>
      <c r="H37" s="135" t="s">
        <v>32</v>
      </c>
      <c r="I37" s="74"/>
      <c r="J37" s="77">
        <v>2</v>
      </c>
      <c r="K37" s="74" t="s">
        <v>12</v>
      </c>
      <c r="L37" s="74"/>
      <c r="M37" s="74" t="s">
        <v>12</v>
      </c>
      <c r="N37" s="74"/>
    </row>
    <row r="38" spans="1:14" s="125" customFormat="1" x14ac:dyDescent="0.25">
      <c r="A38" s="1" t="s">
        <v>26</v>
      </c>
      <c r="B38" s="176" t="s">
        <v>342</v>
      </c>
      <c r="C38" s="7"/>
      <c r="D38" s="74">
        <v>3</v>
      </c>
      <c r="E38" s="74">
        <v>1</v>
      </c>
      <c r="F38" s="74" t="s">
        <v>110</v>
      </c>
      <c r="G38" s="74" t="s">
        <v>108</v>
      </c>
      <c r="H38" s="135" t="s">
        <v>32</v>
      </c>
      <c r="I38" s="74"/>
      <c r="J38" s="77">
        <v>2</v>
      </c>
      <c r="K38" s="74" t="s">
        <v>12</v>
      </c>
      <c r="L38" s="74"/>
      <c r="M38" s="74" t="s">
        <v>12</v>
      </c>
      <c r="N38" s="74"/>
    </row>
    <row r="39" spans="1:14" s="22" customFormat="1" x14ac:dyDescent="0.25">
      <c r="A39" s="52"/>
      <c r="B39" s="53"/>
      <c r="C39" s="3"/>
      <c r="D39" s="70"/>
      <c r="E39" s="82"/>
      <c r="F39" s="82"/>
      <c r="G39" s="82"/>
      <c r="H39" s="135"/>
      <c r="I39" s="82"/>
      <c r="J39" s="77"/>
      <c r="K39" s="82"/>
      <c r="L39" s="82"/>
      <c r="M39" s="82"/>
      <c r="N39" s="74"/>
    </row>
    <row r="40" spans="1:14" s="22" customFormat="1" x14ac:dyDescent="0.25">
      <c r="A40" s="52"/>
      <c r="B40" s="3"/>
      <c r="C40" s="3"/>
      <c r="D40" s="70"/>
      <c r="E40" s="82"/>
      <c r="F40" s="5"/>
      <c r="G40" s="82"/>
      <c r="H40" s="5"/>
      <c r="I40" s="82"/>
      <c r="J40" s="77"/>
      <c r="K40" s="82"/>
      <c r="L40" s="82"/>
      <c r="M40" s="82"/>
      <c r="N40" s="82"/>
    </row>
    <row r="41" spans="1:14" s="22" customFormat="1" x14ac:dyDescent="0.25">
      <c r="B41" s="35"/>
      <c r="C41" s="35"/>
      <c r="D41" s="71"/>
      <c r="E41" s="71"/>
      <c r="F41" s="35"/>
      <c r="G41" s="71"/>
      <c r="H41" s="35"/>
      <c r="I41" s="71"/>
      <c r="J41" s="71"/>
      <c r="K41" s="71"/>
      <c r="L41" s="91"/>
      <c r="M41" s="91"/>
      <c r="N41" s="91"/>
    </row>
    <row r="42" spans="1:14" s="22" customFormat="1" x14ac:dyDescent="0.25">
      <c r="B42" s="35"/>
      <c r="C42" s="35"/>
      <c r="D42" s="71"/>
      <c r="E42" s="71"/>
      <c r="F42" s="35"/>
      <c r="G42" s="71"/>
      <c r="H42" s="35"/>
      <c r="I42" s="71"/>
      <c r="J42" s="71"/>
      <c r="K42" s="71"/>
      <c r="L42" s="91"/>
      <c r="M42" s="91"/>
      <c r="N42" s="91"/>
    </row>
    <row r="43" spans="1:14" s="22" customFormat="1" ht="17.25" x14ac:dyDescent="0.25">
      <c r="B43" s="36"/>
      <c r="C43" s="36"/>
      <c r="D43" s="72"/>
      <c r="E43" s="72"/>
      <c r="F43" s="36"/>
      <c r="G43" s="72"/>
      <c r="H43" s="36"/>
      <c r="I43" s="72"/>
      <c r="J43" s="72"/>
      <c r="K43" s="72"/>
      <c r="L43" s="91"/>
      <c r="M43" s="91"/>
    </row>
    <row r="44" spans="1:14" s="22" customFormat="1" x14ac:dyDescent="0.25">
      <c r="B44" s="35"/>
      <c r="C44" s="35"/>
      <c r="D44" s="71"/>
      <c r="E44" s="71"/>
      <c r="F44" s="35"/>
      <c r="G44" s="71"/>
      <c r="H44" s="35"/>
      <c r="I44" s="71"/>
      <c r="J44" s="71"/>
      <c r="K44" s="71"/>
      <c r="L44" s="91"/>
      <c r="M44" s="91"/>
    </row>
    <row r="45" spans="1:14" s="22" customFormat="1" x14ac:dyDescent="0.25">
      <c r="B45" s="35"/>
      <c r="C45" s="35"/>
      <c r="D45" s="71"/>
      <c r="E45" s="71"/>
      <c r="F45" s="35"/>
      <c r="G45" s="71"/>
      <c r="H45" s="35"/>
      <c r="I45" s="71"/>
      <c r="J45" s="71"/>
      <c r="K45" s="71"/>
      <c r="L45" s="91"/>
      <c r="M45" s="91"/>
    </row>
    <row r="46" spans="1:14" s="22" customFormat="1" x14ac:dyDescent="0.25">
      <c r="B46" s="35"/>
      <c r="C46" s="35"/>
      <c r="D46" s="71"/>
      <c r="E46" s="71"/>
      <c r="F46" s="35"/>
      <c r="G46" s="71"/>
      <c r="H46" s="35"/>
      <c r="I46" s="71"/>
      <c r="J46" s="71"/>
      <c r="K46" s="71"/>
      <c r="L46" s="91"/>
      <c r="M46" s="91"/>
    </row>
    <row r="47" spans="1:14" s="22" customFormat="1" x14ac:dyDescent="0.25">
      <c r="B47" s="35"/>
      <c r="C47" s="35"/>
      <c r="D47" s="71"/>
      <c r="E47" s="71"/>
      <c r="F47" s="35"/>
      <c r="G47" s="71"/>
      <c r="H47" s="35"/>
      <c r="I47" s="71"/>
      <c r="J47" s="71"/>
      <c r="K47" s="71"/>
      <c r="L47" s="91"/>
      <c r="M47" s="91"/>
    </row>
    <row r="48" spans="1:14" s="22" customFormat="1" ht="17.25" x14ac:dyDescent="0.25">
      <c r="B48" s="36"/>
      <c r="C48" s="36"/>
      <c r="D48" s="72"/>
      <c r="E48" s="72"/>
      <c r="F48" s="36"/>
      <c r="G48" s="72"/>
      <c r="H48" s="36"/>
      <c r="I48" s="72"/>
      <c r="J48" s="72"/>
      <c r="K48" s="72"/>
      <c r="L48" s="91"/>
      <c r="M48" s="91"/>
    </row>
    <row r="49" spans="2:13" s="22" customFormat="1" x14ac:dyDescent="0.25">
      <c r="B49" s="35"/>
      <c r="C49" s="35"/>
      <c r="D49" s="71"/>
      <c r="E49" s="71"/>
      <c r="F49" s="35"/>
      <c r="G49" s="71"/>
      <c r="H49" s="35"/>
      <c r="I49" s="71"/>
      <c r="J49" s="71"/>
      <c r="K49" s="71"/>
      <c r="L49" s="91"/>
      <c r="M49" s="91"/>
    </row>
    <row r="50" spans="2:13" s="22" customFormat="1" x14ac:dyDescent="0.25">
      <c r="B50" s="35"/>
      <c r="C50" s="35"/>
      <c r="D50" s="71"/>
      <c r="E50" s="71"/>
      <c r="F50" s="35"/>
      <c r="G50" s="71"/>
      <c r="H50" s="35"/>
      <c r="I50" s="71"/>
      <c r="J50" s="71"/>
      <c r="K50" s="71"/>
      <c r="L50" s="91"/>
      <c r="M50" s="91"/>
    </row>
    <row r="51" spans="2:13" s="22" customFormat="1" x14ac:dyDescent="0.25">
      <c r="B51" s="35"/>
      <c r="C51" s="35"/>
      <c r="D51" s="71"/>
      <c r="E51" s="71"/>
      <c r="F51" s="35"/>
      <c r="G51" s="71"/>
      <c r="H51" s="35"/>
      <c r="I51" s="71"/>
      <c r="J51" s="71"/>
      <c r="K51" s="71"/>
      <c r="L51" s="91"/>
      <c r="M51" s="91"/>
    </row>
    <row r="52" spans="2:13" s="22" customFormat="1" x14ac:dyDescent="0.25">
      <c r="B52" s="35"/>
      <c r="C52" s="35"/>
      <c r="D52" s="71"/>
      <c r="E52" s="71"/>
      <c r="F52" s="35"/>
      <c r="G52" s="71"/>
      <c r="H52" s="35"/>
      <c r="I52" s="71"/>
      <c r="J52" s="71"/>
      <c r="K52" s="71"/>
      <c r="L52" s="91"/>
      <c r="M52" s="91"/>
    </row>
    <row r="53" spans="2:13" s="22" customFormat="1" x14ac:dyDescent="0.25">
      <c r="B53" s="35"/>
      <c r="C53" s="35"/>
      <c r="D53" s="71"/>
      <c r="E53" s="71"/>
      <c r="F53" s="35"/>
      <c r="G53" s="71"/>
      <c r="H53" s="35"/>
      <c r="I53" s="71"/>
      <c r="J53" s="71"/>
      <c r="K53" s="71"/>
      <c r="L53" s="91"/>
      <c r="M53" s="91"/>
    </row>
    <row r="54" spans="2:13" x14ac:dyDescent="0.25">
      <c r="I54" s="73"/>
      <c r="J54" s="73"/>
      <c r="K54" s="73"/>
      <c r="L54" s="67"/>
      <c r="M54" s="67"/>
    </row>
    <row r="55" spans="2:13" x14ac:dyDescent="0.25">
      <c r="I55" s="73"/>
      <c r="J55" s="73"/>
      <c r="K55" s="73"/>
      <c r="L55" s="67"/>
      <c r="M55" s="67"/>
    </row>
    <row r="56" spans="2:13" x14ac:dyDescent="0.25">
      <c r="I56" s="73"/>
      <c r="J56" s="73"/>
      <c r="K56" s="73"/>
      <c r="L56" s="67"/>
      <c r="M56" s="67"/>
    </row>
    <row r="57" spans="2:13" x14ac:dyDescent="0.25">
      <c r="I57" s="73"/>
      <c r="J57" s="73"/>
      <c r="K57" s="73"/>
      <c r="L57" s="67"/>
      <c r="M57" s="67"/>
    </row>
    <row r="58" spans="2:13" x14ac:dyDescent="0.25">
      <c r="I58" s="73"/>
      <c r="J58" s="73"/>
      <c r="K58" s="73"/>
      <c r="L58" s="67"/>
      <c r="M58" s="67"/>
    </row>
    <row r="59" spans="2:13" x14ac:dyDescent="0.25">
      <c r="I59" s="73"/>
      <c r="J59" s="73"/>
      <c r="K59" s="73"/>
      <c r="L59" s="67"/>
      <c r="M59" s="67"/>
    </row>
    <row r="60" spans="2:13" x14ac:dyDescent="0.25">
      <c r="I60" s="73"/>
      <c r="J60" s="73"/>
      <c r="K60" s="73"/>
      <c r="L60" s="67"/>
      <c r="M60" s="67"/>
    </row>
    <row r="61" spans="2:13" x14ac:dyDescent="0.25">
      <c r="I61" s="73"/>
      <c r="J61" s="73"/>
      <c r="K61" s="73"/>
      <c r="L61" s="67"/>
      <c r="M61" s="67"/>
    </row>
    <row r="62" spans="2:13" x14ac:dyDescent="0.25">
      <c r="I62" s="73"/>
      <c r="J62" s="73"/>
      <c r="K62" s="73"/>
      <c r="L62" s="67"/>
      <c r="M62" s="67"/>
    </row>
    <row r="63" spans="2:13" x14ac:dyDescent="0.25">
      <c r="I63" s="73"/>
      <c r="J63" s="73"/>
      <c r="K63" s="73"/>
      <c r="L63" s="67"/>
      <c r="M63" s="67"/>
    </row>
    <row r="64" spans="2:13" x14ac:dyDescent="0.25">
      <c r="I64" s="73"/>
      <c r="J64" s="73"/>
      <c r="K64" s="73"/>
      <c r="L64" s="67"/>
      <c r="M64" s="67"/>
    </row>
    <row r="65" spans="9:13" x14ac:dyDescent="0.25">
      <c r="I65" s="73"/>
      <c r="J65" s="73"/>
      <c r="K65" s="73"/>
      <c r="L65" s="67"/>
      <c r="M65" s="67"/>
    </row>
    <row r="66" spans="9:13" x14ac:dyDescent="0.25">
      <c r="I66" s="73"/>
      <c r="J66" s="73"/>
      <c r="K66" s="73"/>
      <c r="L66" s="67"/>
      <c r="M66" s="67"/>
    </row>
    <row r="67" spans="9:13" x14ac:dyDescent="0.25">
      <c r="I67" s="73"/>
      <c r="J67" s="73"/>
      <c r="K67" s="73"/>
      <c r="L67" s="67"/>
      <c r="M67" s="67"/>
    </row>
    <row r="68" spans="9:13" x14ac:dyDescent="0.25">
      <c r="I68" s="73"/>
      <c r="J68" s="73"/>
      <c r="K68" s="73"/>
      <c r="L68" s="67"/>
      <c r="M68" s="67"/>
    </row>
    <row r="69" spans="9:13" x14ac:dyDescent="0.25">
      <c r="I69" s="73"/>
      <c r="J69" s="73"/>
      <c r="K69" s="73"/>
      <c r="L69" s="67"/>
      <c r="M69" s="67"/>
    </row>
    <row r="70" spans="9:13" x14ac:dyDescent="0.25">
      <c r="I70" s="73"/>
      <c r="J70" s="73"/>
      <c r="K70" s="73"/>
      <c r="L70" s="67"/>
      <c r="M70" s="67"/>
    </row>
    <row r="71" spans="9:13" x14ac:dyDescent="0.25">
      <c r="I71" s="73"/>
      <c r="J71" s="73"/>
      <c r="K71" s="73"/>
      <c r="L71" s="67"/>
      <c r="M71" s="67"/>
    </row>
    <row r="72" spans="9:13" x14ac:dyDescent="0.25">
      <c r="I72" s="73"/>
      <c r="J72" s="73"/>
      <c r="K72" s="73"/>
      <c r="L72" s="67"/>
      <c r="M72" s="67"/>
    </row>
    <row r="73" spans="9:13" x14ac:dyDescent="0.25">
      <c r="I73" s="73"/>
      <c r="J73" s="73"/>
      <c r="K73" s="73"/>
      <c r="L73" s="67"/>
      <c r="M73" s="67"/>
    </row>
    <row r="74" spans="9:13" x14ac:dyDescent="0.25">
      <c r="I74" s="73"/>
      <c r="J74" s="73"/>
      <c r="K74" s="73"/>
      <c r="L74" s="67"/>
      <c r="M74" s="67"/>
    </row>
    <row r="75" spans="9:13" x14ac:dyDescent="0.25">
      <c r="I75" s="73"/>
      <c r="J75" s="73"/>
      <c r="K75" s="73"/>
      <c r="L75" s="67"/>
      <c r="M75" s="67"/>
    </row>
    <row r="76" spans="9:13" x14ac:dyDescent="0.25">
      <c r="I76" s="73"/>
      <c r="J76" s="73"/>
      <c r="K76" s="73"/>
      <c r="L76" s="67"/>
      <c r="M76" s="67"/>
    </row>
    <row r="77" spans="9:13" x14ac:dyDescent="0.25">
      <c r="I77" s="73"/>
      <c r="J77" s="73"/>
      <c r="K77" s="73"/>
      <c r="L77" s="67"/>
      <c r="M77" s="67"/>
    </row>
    <row r="78" spans="9:13" x14ac:dyDescent="0.25">
      <c r="I78" s="73"/>
      <c r="J78" s="73"/>
      <c r="K78" s="73"/>
      <c r="L78" s="67"/>
      <c r="M78" s="67"/>
    </row>
    <row r="79" spans="9:13" x14ac:dyDescent="0.25">
      <c r="I79" s="73"/>
      <c r="J79" s="73"/>
      <c r="K79" s="73"/>
      <c r="L79" s="67"/>
      <c r="M79" s="67"/>
    </row>
    <row r="80" spans="9:13" x14ac:dyDescent="0.25">
      <c r="I80" s="73"/>
      <c r="J80" s="73"/>
      <c r="K80" s="73"/>
      <c r="L80" s="67"/>
      <c r="M80" s="67"/>
    </row>
    <row r="81" spans="1:15" x14ac:dyDescent="0.25">
      <c r="I81" s="73"/>
      <c r="J81" s="73"/>
      <c r="K81" s="73"/>
      <c r="L81" s="67"/>
      <c r="M81" s="67"/>
    </row>
    <row r="82" spans="1:15" x14ac:dyDescent="0.25">
      <c r="I82" s="73"/>
      <c r="J82" s="73"/>
      <c r="K82" s="73"/>
      <c r="L82" s="67"/>
      <c r="M82" s="67"/>
    </row>
    <row r="83" spans="1:15" x14ac:dyDescent="0.25">
      <c r="I83" s="73"/>
      <c r="J83" s="73"/>
      <c r="K83" s="73"/>
      <c r="L83" s="67"/>
      <c r="M83" s="67"/>
    </row>
    <row r="84" spans="1:15" x14ac:dyDescent="0.25">
      <c r="I84" s="73"/>
      <c r="J84" s="73"/>
      <c r="K84" s="73"/>
      <c r="L84" s="67"/>
      <c r="M84" s="67"/>
    </row>
    <row r="85" spans="1:15" x14ac:dyDescent="0.25">
      <c r="I85" s="73"/>
      <c r="J85" s="73"/>
      <c r="K85" s="73"/>
      <c r="L85" s="67"/>
      <c r="M85" s="67"/>
    </row>
    <row r="86" spans="1:15" x14ac:dyDescent="0.25">
      <c r="I86" s="73"/>
      <c r="J86" s="73"/>
      <c r="K86" s="73"/>
      <c r="L86" s="67"/>
      <c r="M86" s="67"/>
    </row>
    <row r="87" spans="1:15" x14ac:dyDescent="0.25">
      <c r="I87" s="73"/>
      <c r="J87" s="73"/>
      <c r="K87" s="73"/>
      <c r="L87" s="67"/>
      <c r="M87" s="67"/>
    </row>
    <row r="88" spans="1:15" x14ac:dyDescent="0.25">
      <c r="I88" s="73"/>
      <c r="J88" s="73"/>
    </row>
    <row r="89" spans="1:15" x14ac:dyDescent="0.25">
      <c r="I89" s="73"/>
      <c r="J89" s="73"/>
    </row>
    <row r="90" spans="1:15" x14ac:dyDescent="0.25">
      <c r="I90" s="73"/>
      <c r="J90" s="73"/>
    </row>
    <row r="91" spans="1:15" x14ac:dyDescent="0.25">
      <c r="I91" s="73"/>
      <c r="J91" s="73"/>
    </row>
    <row r="92" spans="1:15" s="27" customFormat="1" x14ac:dyDescent="0.25">
      <c r="A92" s="17"/>
      <c r="D92" s="73"/>
      <c r="E92" s="73"/>
      <c r="G92" s="73"/>
      <c r="I92" s="73"/>
      <c r="J92" s="73"/>
      <c r="L92" s="17"/>
      <c r="M92" s="17"/>
      <c r="N92" s="17"/>
      <c r="O92" s="17"/>
    </row>
  </sheetData>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17:L17 K25:L26 K30:L30 K40:L40 I30:I31 I39:I40 I25:I26 I34 K20:L21 I17:I23">
    <cfRule type="expression" dxfId="157" priority="115">
      <formula>$H17="CCI (CC Intégral)"</formula>
    </cfRule>
  </conditionalFormatting>
  <conditionalFormatting sqref="I30:J31 I39:J40 I25:J26 I34:J34 I17:J23">
    <cfRule type="expression" dxfId="156" priority="114">
      <formula>$H17="CT (Contrôle terminal)"</formula>
    </cfRule>
  </conditionalFormatting>
  <conditionalFormatting sqref="J15:N15">
    <cfRule type="expression" dxfId="155" priority="111">
      <formula>$A$11=2</formula>
    </cfRule>
    <cfRule type="expression" dxfId="154" priority="112">
      <formula>$A$11=3</formula>
    </cfRule>
    <cfRule type="expression" dxfId="153" priority="113">
      <formula>$A$11=1</formula>
    </cfRule>
  </conditionalFormatting>
  <conditionalFormatting sqref="A16:N16">
    <cfRule type="expression" dxfId="152" priority="108">
      <formula>$A$11=2</formula>
    </cfRule>
    <cfRule type="expression" dxfId="151" priority="109">
      <formula>$A$11=4</formula>
    </cfRule>
    <cfRule type="expression" dxfId="150" priority="110">
      <formula>$A$11=1</formula>
    </cfRule>
  </conditionalFormatting>
  <conditionalFormatting sqref="K16:L16">
    <cfRule type="expression" dxfId="149" priority="107">
      <formula>$H$17="CCI (CC Intégral)"</formula>
    </cfRule>
  </conditionalFormatting>
  <conditionalFormatting sqref="K18:L18">
    <cfRule type="expression" dxfId="148" priority="106">
      <formula>$G18="CCI (CC Intégral)"</formula>
    </cfRule>
  </conditionalFormatting>
  <conditionalFormatting sqref="K19:L19">
    <cfRule type="expression" dxfId="147" priority="105">
      <formula>$G19="CCI (CC Intégral)"</formula>
    </cfRule>
  </conditionalFormatting>
  <conditionalFormatting sqref="K22:L22">
    <cfRule type="expression" dxfId="146" priority="101">
      <formula>$G22="CCI (CC Intégral)"</formula>
    </cfRule>
  </conditionalFormatting>
  <conditionalFormatting sqref="K23:L23">
    <cfRule type="expression" dxfId="145" priority="100">
      <formula>$G23="CCI (CC Intégral)"</formula>
    </cfRule>
  </conditionalFormatting>
  <conditionalFormatting sqref="K34:L34 K39:L39">
    <cfRule type="expression" dxfId="144" priority="97">
      <formula>$G34="CCI (CC Intégral)"</formula>
    </cfRule>
  </conditionalFormatting>
  <conditionalFormatting sqref="J36:J38">
    <cfRule type="expression" dxfId="143" priority="76">
      <formula>$H36="CT (Contrôle terminal)"</formula>
    </cfRule>
  </conditionalFormatting>
  <conditionalFormatting sqref="I36">
    <cfRule type="expression" dxfId="142" priority="66">
      <formula>$H36="CT (Contrôle terminal)"</formula>
    </cfRule>
  </conditionalFormatting>
  <conditionalFormatting sqref="I35">
    <cfRule type="expression" dxfId="141" priority="72">
      <formula>$H35="CCI (CC Intégral)"</formula>
    </cfRule>
  </conditionalFormatting>
  <conditionalFormatting sqref="I35:J35">
    <cfRule type="expression" dxfId="140" priority="71">
      <formula>$H35="CT (Contrôle terminal)"</formula>
    </cfRule>
  </conditionalFormatting>
  <conditionalFormatting sqref="K35:L35">
    <cfRule type="expression" dxfId="139" priority="70">
      <formula>$G35="CCI (CC Intégral)"</formula>
    </cfRule>
  </conditionalFormatting>
  <conditionalFormatting sqref="I37:I38">
    <cfRule type="expression" dxfId="138" priority="69">
      <formula>$H37="CCI (CC Intégral)"</formula>
    </cfRule>
  </conditionalFormatting>
  <conditionalFormatting sqref="I37:I38">
    <cfRule type="expression" dxfId="137" priority="68">
      <formula>$H37="CT (Contrôle terminal)"</formula>
    </cfRule>
  </conditionalFormatting>
  <conditionalFormatting sqref="I36">
    <cfRule type="expression" dxfId="136" priority="67">
      <formula>$H36="CCI (CC Intégral)"</formula>
    </cfRule>
  </conditionalFormatting>
  <conditionalFormatting sqref="I24">
    <cfRule type="expression" dxfId="135" priority="42">
      <formula>$H24="CT (Contrôle terminal)"</formula>
    </cfRule>
  </conditionalFormatting>
  <conditionalFormatting sqref="I24">
    <cfRule type="expression" dxfId="134" priority="43">
      <formula>$H24="CCI (CC Intégral)"</formula>
    </cfRule>
  </conditionalFormatting>
  <conditionalFormatting sqref="J27:J29">
    <cfRule type="expression" dxfId="133" priority="39">
      <formula>$H27="CT (Contrôle terminal)"</formula>
    </cfRule>
  </conditionalFormatting>
  <conditionalFormatting sqref="I27">
    <cfRule type="expression" dxfId="132" priority="32">
      <formula>$H27="CT (Contrôle terminal)"</formula>
    </cfRule>
  </conditionalFormatting>
  <conditionalFormatting sqref="I28:I29">
    <cfRule type="expression" dxfId="131" priority="35">
      <formula>$H28="CCI (CC Intégral)"</formula>
    </cfRule>
  </conditionalFormatting>
  <conditionalFormatting sqref="I28:I29">
    <cfRule type="expression" dxfId="130" priority="34">
      <formula>$H28="CT (Contrôle terminal)"</formula>
    </cfRule>
  </conditionalFormatting>
  <conditionalFormatting sqref="I27">
    <cfRule type="expression" dxfId="129" priority="33">
      <formula>$H27="CCI (CC Intégral)"</formula>
    </cfRule>
  </conditionalFormatting>
  <conditionalFormatting sqref="J32:J33">
    <cfRule type="expression" dxfId="128" priority="31">
      <formula>$H32="CT (Contrôle terminal)"</formula>
    </cfRule>
  </conditionalFormatting>
  <conditionalFormatting sqref="I32">
    <cfRule type="expression" dxfId="127" priority="25">
      <formula>$H32="CT (Contrôle terminal)"</formula>
    </cfRule>
  </conditionalFormatting>
  <conditionalFormatting sqref="I33">
    <cfRule type="expression" dxfId="126" priority="28">
      <formula>$H33="CCI (CC Intégral)"</formula>
    </cfRule>
  </conditionalFormatting>
  <conditionalFormatting sqref="I33">
    <cfRule type="expression" dxfId="125" priority="27">
      <formula>$H33="CT (Contrôle terminal)"</formula>
    </cfRule>
  </conditionalFormatting>
  <conditionalFormatting sqref="I32">
    <cfRule type="expression" dxfId="124" priority="26">
      <formula>$H32="CCI (CC Intégral)"</formula>
    </cfRule>
  </conditionalFormatting>
  <conditionalFormatting sqref="L27">
    <cfRule type="expression" dxfId="123" priority="23">
      <formula>$G27="CCI (CC Intégral)"</formula>
    </cfRule>
  </conditionalFormatting>
  <conditionalFormatting sqref="K27">
    <cfRule type="expression" dxfId="122" priority="24">
      <formula>#REF!="CCI (CC Intégral)"</formula>
    </cfRule>
  </conditionalFormatting>
  <conditionalFormatting sqref="L28">
    <cfRule type="expression" dxfId="121" priority="20">
      <formula>$G28="CCI (CC Intégral)"</formula>
    </cfRule>
  </conditionalFormatting>
  <conditionalFormatting sqref="K28">
    <cfRule type="expression" dxfId="120" priority="21">
      <formula>#REF!="CCI (CC Intégral)"</formula>
    </cfRule>
  </conditionalFormatting>
  <conditionalFormatting sqref="L29">
    <cfRule type="expression" dxfId="119" priority="17">
      <formula>$G29="CCI (CC Intégral)"</formula>
    </cfRule>
  </conditionalFormatting>
  <conditionalFormatting sqref="K29">
    <cfRule type="expression" dxfId="118" priority="18">
      <formula>#REF!="CCI (CC Intégral)"</formula>
    </cfRule>
  </conditionalFormatting>
  <conditionalFormatting sqref="L31">
    <cfRule type="expression" dxfId="117" priority="14">
      <formula>$G31="CCI (CC Intégral)"</formula>
    </cfRule>
  </conditionalFormatting>
  <conditionalFormatting sqref="K31">
    <cfRule type="expression" dxfId="116" priority="15">
      <formula>#REF!="CCI (CC Intégral)"</formula>
    </cfRule>
  </conditionalFormatting>
  <conditionalFormatting sqref="L32">
    <cfRule type="expression" dxfId="115" priority="11">
      <formula>$G32="CCI (CC Intégral)"</formula>
    </cfRule>
  </conditionalFormatting>
  <conditionalFormatting sqref="K32">
    <cfRule type="expression" dxfId="114" priority="12">
      <formula>#REF!="CCI (CC Intégral)"</formula>
    </cfRule>
  </conditionalFormatting>
  <conditionalFormatting sqref="L33">
    <cfRule type="expression" dxfId="113" priority="9">
      <formula>$G33="CCI (CC Intégral)"</formula>
    </cfRule>
  </conditionalFormatting>
  <conditionalFormatting sqref="K33">
    <cfRule type="expression" dxfId="112" priority="10">
      <formula>#REF!="CCI (CC Intégral)"</formula>
    </cfRule>
  </conditionalFormatting>
  <conditionalFormatting sqref="L36">
    <cfRule type="expression" dxfId="111" priority="7">
      <formula>$G36="CCI (CC Intégral)"</formula>
    </cfRule>
  </conditionalFormatting>
  <conditionalFormatting sqref="K36">
    <cfRule type="expression" dxfId="110" priority="8">
      <formula>#REF!="CCI (CC Intégral)"</formula>
    </cfRule>
  </conditionalFormatting>
  <conditionalFormatting sqref="L37">
    <cfRule type="expression" dxfId="109" priority="5">
      <formula>$G37="CCI (CC Intégral)"</formula>
    </cfRule>
  </conditionalFormatting>
  <conditionalFormatting sqref="K37">
    <cfRule type="expression" dxfId="108" priority="6">
      <formula>#REF!="CCI (CC Intégral)"</formula>
    </cfRule>
  </conditionalFormatting>
  <conditionalFormatting sqref="L38">
    <cfRule type="expression" dxfId="107" priority="3">
      <formula>$G38="CCI (CC Intégral)"</formula>
    </cfRule>
  </conditionalFormatting>
  <conditionalFormatting sqref="K38">
    <cfRule type="expression" dxfId="106" priority="4">
      <formula>#REF!="CCI (CC Intégral)"</formula>
    </cfRule>
  </conditionalFormatting>
  <conditionalFormatting sqref="L24">
    <cfRule type="expression" dxfId="105" priority="1">
      <formula>$G24="CCI (CC Intégral)"</formula>
    </cfRule>
  </conditionalFormatting>
  <conditionalFormatting sqref="K24">
    <cfRule type="expression" dxfId="104" priority="2">
      <formula>#REF!="CCI (CC Intégral)"</formula>
    </cfRule>
  </conditionalFormatting>
  <dataValidations count="6">
    <dataValidation type="list" allowBlank="1" showInputMessage="1" showErrorMessage="1" errorTitle="Nature de l'ELP" error="Utiliser la liste déroulante" promptTitle="Nature ELP" prompt="Utiliser la liste déroulante" sqref="A17:A40">
      <formula1>Nature_ELP</formula1>
    </dataValidation>
    <dataValidation type="list" allowBlank="1" showInputMessage="1" showErrorMessage="1" errorTitle="Nature" error="Utiliser la liste déroulante" promptTitle="Nature" prompt="Utiliser la liste déroulante" sqref="M17:M40 K17:K40">
      <formula1>liste_nature_controle</formula1>
    </dataValidation>
    <dataValidation type="decimal" operator="lessThanOrEqual" allowBlank="1" showInputMessage="1" showErrorMessage="1" errorTitle="ECTS" error="Le nombre de crédits doit être entier et inférieur ou égal à 6." sqref="D25 D17:D20 D27:D31 D33:D40">
      <formula1>6</formula1>
    </dataValidation>
    <dataValidation type="list" operator="greaterThan" allowBlank="1" showInputMessage="1" showErrorMessage="1" errorTitle="Coefficient" error="Le coefficient doit être un nombre décimal supérieur à 0." sqref="G25 G28 G30:G31 F25:F31 F17:G23 F33:G40">
      <formula1>"OUI,NON"</formula1>
    </dataValidation>
    <dataValidation type="list" allowBlank="1" showInputMessage="1" showErrorMessage="1" promptTitle="Type contrôle" prompt="Utiliser la liste déroulante" sqref="G29 G26:G27 H17:H40">
      <formula1>liste_type_controle</formula1>
    </dataValidation>
    <dataValidation type="decimal" operator="greaterThan" allowBlank="1" showInputMessage="1" showErrorMessage="1" errorTitle="Coefficient" error="Le coefficient doit être un nombre décimal supérieur à 0." sqref="E25:E31 E17:E23 E33:E40">
      <formula1>0</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6017"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6018"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6019"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86020"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9"/>
  <sheetViews>
    <sheetView topLeftCell="A16" zoomScale="75" zoomScaleNormal="80" workbookViewId="0">
      <selection activeCell="C42" sqref="C42"/>
    </sheetView>
  </sheetViews>
  <sheetFormatPr baseColWidth="10" defaultColWidth="10.85546875" defaultRowHeight="15" x14ac:dyDescent="0.25"/>
  <cols>
    <col min="1" max="1" width="26.42578125" style="17" bestFit="1" customWidth="1"/>
    <col min="2" max="2" width="54.85546875" style="27" customWidth="1"/>
    <col min="3" max="3" width="20.42578125" style="27" customWidth="1"/>
    <col min="4" max="4" width="6.7109375" style="73" customWidth="1"/>
    <col min="5" max="5" width="12" style="73" customWidth="1"/>
    <col min="6" max="6" width="13.7109375" style="27" customWidth="1"/>
    <col min="7" max="7" width="14.42578125" style="73"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67"/>
      <c r="H2" s="17"/>
      <c r="I2" s="17"/>
      <c r="J2" s="17"/>
      <c r="K2" s="17"/>
    </row>
    <row r="3" spans="1:14" ht="20.100000000000001" customHeight="1" x14ac:dyDescent="0.25">
      <c r="A3" s="18" t="s">
        <v>21</v>
      </c>
      <c r="B3" s="227" t="str">
        <f>'Fiche générale'!B3:I3</f>
        <v>Économie et gestion</v>
      </c>
      <c r="C3" s="227"/>
      <c r="D3" s="227"/>
      <c r="E3" s="227"/>
      <c r="F3" s="17"/>
      <c r="G3" s="67"/>
      <c r="H3" s="17"/>
      <c r="I3" s="17"/>
      <c r="J3" s="17"/>
      <c r="K3" s="17"/>
    </row>
    <row r="4" spans="1:14" ht="20.100000000000001" customHeight="1" x14ac:dyDescent="0.3">
      <c r="A4" s="18" t="s">
        <v>14</v>
      </c>
      <c r="B4" s="37" t="str">
        <f>'Fiche générale'!B4</f>
        <v>IPECG18</v>
      </c>
      <c r="C4" s="19" t="s">
        <v>41</v>
      </c>
      <c r="D4" s="226">
        <v>180</v>
      </c>
      <c r="E4" s="226"/>
      <c r="F4"/>
      <c r="G4" s="94"/>
      <c r="H4"/>
      <c r="I4"/>
      <c r="J4"/>
      <c r="K4"/>
      <c r="L4"/>
      <c r="M4"/>
      <c r="N4"/>
    </row>
    <row r="5" spans="1:14" ht="20.100000000000001" customHeight="1" x14ac:dyDescent="0.25">
      <c r="B5" s="17"/>
      <c r="C5" s="17"/>
      <c r="D5" s="67"/>
      <c r="E5" s="67"/>
      <c r="F5" s="17"/>
      <c r="G5" s="67"/>
      <c r="H5" s="17"/>
      <c r="I5" s="17"/>
      <c r="J5" s="17"/>
      <c r="K5" s="17"/>
    </row>
    <row r="6" spans="1:14" ht="20.100000000000001" customHeight="1" x14ac:dyDescent="0.3">
      <c r="A6" s="18" t="s">
        <v>1</v>
      </c>
      <c r="B6" s="38" t="s">
        <v>197</v>
      </c>
      <c r="C6" s="19" t="s">
        <v>42</v>
      </c>
      <c r="D6" s="230">
        <v>180</v>
      </c>
      <c r="E6" s="231"/>
      <c r="F6" s="234" t="s">
        <v>2</v>
      </c>
      <c r="G6" s="235"/>
      <c r="H6" s="236"/>
      <c r="I6" s="237" t="s">
        <v>261</v>
      </c>
      <c r="J6" s="237"/>
      <c r="K6" s="237"/>
      <c r="L6" s="237"/>
      <c r="M6" s="237"/>
      <c r="N6" s="237"/>
    </row>
    <row r="7" spans="1:14" ht="20.100000000000001" customHeight="1" x14ac:dyDescent="0.25">
      <c r="A7" s="18" t="s">
        <v>23</v>
      </c>
      <c r="B7" s="42" t="s">
        <v>199</v>
      </c>
      <c r="C7" s="17"/>
      <c r="D7" s="67"/>
      <c r="E7" s="67"/>
      <c r="F7" s="17"/>
      <c r="G7" s="67"/>
      <c r="H7" s="17"/>
      <c r="I7" s="17"/>
      <c r="J7" s="17"/>
      <c r="K7" s="17"/>
    </row>
    <row r="8" spans="1:14" ht="20.100000000000001" customHeight="1" x14ac:dyDescent="0.25">
      <c r="A8" s="20"/>
      <c r="B8" s="10"/>
      <c r="C8" s="17"/>
      <c r="D8" s="67"/>
      <c r="E8" s="6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5</v>
      </c>
      <c r="B11" s="28"/>
      <c r="C11" s="46"/>
      <c r="D11" s="26"/>
      <c r="I11" s="17"/>
      <c r="J11" s="17"/>
      <c r="K11" s="17"/>
      <c r="L11" s="25"/>
      <c r="M11" s="25"/>
    </row>
    <row r="12" spans="1:14" ht="15" customHeight="1" x14ac:dyDescent="0.25">
      <c r="D12" s="26"/>
      <c r="E12" s="67"/>
      <c r="F12" s="17"/>
      <c r="G12" s="67"/>
      <c r="H12" s="17"/>
      <c r="I12" s="17"/>
      <c r="J12" s="17"/>
      <c r="K12" s="17"/>
      <c r="L12" s="25"/>
      <c r="M12" s="25"/>
    </row>
    <row r="13" spans="1:14" x14ac:dyDescent="0.25">
      <c r="B13" s="28"/>
      <c r="C13" s="26"/>
      <c r="D13" s="26"/>
      <c r="E13" s="242"/>
      <c r="F13" s="242"/>
      <c r="G13" s="26"/>
      <c r="H13" s="26"/>
      <c r="K13" s="17"/>
    </row>
    <row r="14" spans="1:14" ht="26.25" customHeight="1" x14ac:dyDescent="0.25">
      <c r="B14" s="28"/>
      <c r="C14" s="26"/>
      <c r="D14" s="26"/>
      <c r="E14" s="103"/>
      <c r="F14" s="103"/>
      <c r="G14" s="103"/>
      <c r="H14" s="26"/>
      <c r="I14" s="26"/>
      <c r="J14" s="228" t="s">
        <v>15</v>
      </c>
      <c r="K14" s="243"/>
      <c r="L14" s="229"/>
      <c r="M14" s="228" t="s">
        <v>16</v>
      </c>
      <c r="N14" s="229"/>
    </row>
    <row r="15" spans="1:14" ht="39.75" customHeight="1" x14ac:dyDescent="0.25">
      <c r="C15" s="11"/>
      <c r="D15" s="68"/>
      <c r="E15" s="80"/>
      <c r="F15" s="12"/>
      <c r="G15" s="80"/>
      <c r="H15" s="12"/>
      <c r="I15" s="13"/>
      <c r="J15" s="30" t="s">
        <v>17</v>
      </c>
      <c r="K15" s="92" t="str">
        <f>IF(H17="CCI (CC Intégral)","CT pour les dispensés","Contrôle Terminal")</f>
        <v>Contrôle Terminal</v>
      </c>
      <c r="L15" s="69"/>
      <c r="M15" s="69" t="s">
        <v>18</v>
      </c>
      <c r="N15" s="81"/>
    </row>
    <row r="16" spans="1:14" s="27" customFormat="1" ht="47.25" x14ac:dyDescent="0.25">
      <c r="A16" s="30" t="s">
        <v>3</v>
      </c>
      <c r="B16" s="30" t="s">
        <v>4</v>
      </c>
      <c r="C16" s="31" t="s">
        <v>5</v>
      </c>
      <c r="D16" s="69" t="s">
        <v>6</v>
      </c>
      <c r="E16" s="81" t="s">
        <v>7</v>
      </c>
      <c r="F16" s="34" t="s">
        <v>27</v>
      </c>
      <c r="G16" s="34" t="s">
        <v>105</v>
      </c>
      <c r="H16" s="34" t="s">
        <v>28</v>
      </c>
      <c r="I16" s="34" t="s">
        <v>34</v>
      </c>
      <c r="J16" s="69" t="s">
        <v>24</v>
      </c>
      <c r="K16" s="69" t="s">
        <v>19</v>
      </c>
      <c r="L16" s="69" t="s">
        <v>20</v>
      </c>
      <c r="M16" s="69" t="s">
        <v>19</v>
      </c>
      <c r="N16" s="69" t="s">
        <v>20</v>
      </c>
    </row>
    <row r="17" spans="1:15" ht="15" customHeight="1" x14ac:dyDescent="0.25">
      <c r="A17" s="52" t="s">
        <v>0</v>
      </c>
      <c r="B17" s="2" t="s">
        <v>282</v>
      </c>
      <c r="C17" s="3"/>
      <c r="D17" s="70">
        <v>6</v>
      </c>
      <c r="E17" s="70">
        <v>1</v>
      </c>
      <c r="F17" s="70" t="s">
        <v>108</v>
      </c>
      <c r="G17" s="74" t="s">
        <v>108</v>
      </c>
      <c r="H17" s="4"/>
      <c r="I17" s="70"/>
      <c r="J17" s="82"/>
      <c r="K17" s="82"/>
      <c r="L17" s="82"/>
      <c r="M17" s="82"/>
      <c r="N17" s="82"/>
    </row>
    <row r="18" spans="1:15" ht="15" customHeight="1" x14ac:dyDescent="0.25">
      <c r="A18" s="1" t="s">
        <v>26</v>
      </c>
      <c r="B18" s="39" t="s">
        <v>283</v>
      </c>
      <c r="C18" s="3"/>
      <c r="D18" s="74">
        <v>2</v>
      </c>
      <c r="E18" s="70">
        <v>1</v>
      </c>
      <c r="F18" s="70" t="s">
        <v>110</v>
      </c>
      <c r="G18" s="74" t="s">
        <v>108</v>
      </c>
      <c r="H18" s="70" t="s">
        <v>31</v>
      </c>
      <c r="I18" s="70"/>
      <c r="J18" s="74"/>
      <c r="K18" s="82" t="s">
        <v>10</v>
      </c>
      <c r="L18" s="82" t="s">
        <v>111</v>
      </c>
      <c r="M18" s="82" t="s">
        <v>10</v>
      </c>
      <c r="N18" s="82" t="s">
        <v>111</v>
      </c>
    </row>
    <row r="19" spans="1:15" ht="15" customHeight="1" x14ac:dyDescent="0.25">
      <c r="A19" s="1" t="s">
        <v>26</v>
      </c>
      <c r="B19" s="39" t="s">
        <v>284</v>
      </c>
      <c r="C19" s="3"/>
      <c r="D19" s="74">
        <v>2</v>
      </c>
      <c r="E19" s="70">
        <v>1</v>
      </c>
      <c r="F19" s="70" t="s">
        <v>110</v>
      </c>
      <c r="G19" s="74" t="s">
        <v>108</v>
      </c>
      <c r="H19" s="70" t="s">
        <v>33</v>
      </c>
      <c r="I19" s="70">
        <v>1</v>
      </c>
      <c r="J19" s="74">
        <v>2</v>
      </c>
      <c r="K19" s="82" t="s">
        <v>10</v>
      </c>
      <c r="L19" s="82" t="s">
        <v>111</v>
      </c>
      <c r="M19" s="82" t="s">
        <v>10</v>
      </c>
      <c r="N19" s="82" t="s">
        <v>111</v>
      </c>
    </row>
    <row r="20" spans="1:15" ht="15" customHeight="1" x14ac:dyDescent="0.25">
      <c r="A20" s="1" t="s">
        <v>26</v>
      </c>
      <c r="B20" s="39" t="s">
        <v>285</v>
      </c>
      <c r="C20" s="3"/>
      <c r="D20" s="74">
        <v>2</v>
      </c>
      <c r="E20" s="70">
        <v>1</v>
      </c>
      <c r="F20" s="70" t="s">
        <v>110</v>
      </c>
      <c r="G20" s="74" t="s">
        <v>108</v>
      </c>
      <c r="H20" s="70" t="s">
        <v>33</v>
      </c>
      <c r="I20" s="70">
        <v>1</v>
      </c>
      <c r="J20" s="74">
        <v>2</v>
      </c>
      <c r="K20" s="82" t="s">
        <v>10</v>
      </c>
      <c r="L20" s="82" t="s">
        <v>111</v>
      </c>
      <c r="M20" s="82" t="s">
        <v>10</v>
      </c>
      <c r="N20" s="82" t="s">
        <v>111</v>
      </c>
    </row>
    <row r="21" spans="1:15" ht="15" customHeight="1" x14ac:dyDescent="0.25">
      <c r="A21" s="1"/>
      <c r="B21" s="2"/>
      <c r="C21" s="3"/>
      <c r="D21" s="70"/>
      <c r="E21" s="70"/>
      <c r="F21" s="70"/>
      <c r="G21" s="74"/>
      <c r="H21" s="70"/>
      <c r="I21" s="70"/>
      <c r="J21" s="74"/>
      <c r="K21" s="82"/>
      <c r="L21" s="82"/>
      <c r="M21" s="82"/>
      <c r="N21" s="82"/>
    </row>
    <row r="22" spans="1:15" ht="15" customHeight="1" x14ac:dyDescent="0.25">
      <c r="A22" s="52" t="s">
        <v>0</v>
      </c>
      <c r="B22" s="53" t="s">
        <v>286</v>
      </c>
      <c r="C22" s="3"/>
      <c r="D22" s="75">
        <v>6</v>
      </c>
      <c r="E22" s="70">
        <v>1</v>
      </c>
      <c r="F22" s="70" t="s">
        <v>108</v>
      </c>
      <c r="G22" s="74" t="s">
        <v>108</v>
      </c>
      <c r="H22" s="70"/>
      <c r="I22" s="70"/>
      <c r="J22" s="74"/>
      <c r="K22" s="82"/>
      <c r="L22" s="82"/>
      <c r="M22" s="82"/>
      <c r="N22" s="82"/>
    </row>
    <row r="23" spans="1:15" ht="15" customHeight="1" x14ac:dyDescent="0.25">
      <c r="A23" s="1" t="s">
        <v>26</v>
      </c>
      <c r="B23" s="39" t="s">
        <v>288</v>
      </c>
      <c r="C23" s="6"/>
      <c r="D23" s="76">
        <v>3</v>
      </c>
      <c r="E23" s="70">
        <v>1</v>
      </c>
      <c r="F23" s="70" t="s">
        <v>110</v>
      </c>
      <c r="G23" s="74" t="s">
        <v>108</v>
      </c>
      <c r="H23" s="70" t="s">
        <v>31</v>
      </c>
      <c r="I23" s="70"/>
      <c r="J23" s="74"/>
      <c r="K23" s="82" t="s">
        <v>10</v>
      </c>
      <c r="L23" s="82" t="s">
        <v>111</v>
      </c>
      <c r="M23" s="82" t="s">
        <v>10</v>
      </c>
      <c r="N23" s="82" t="s">
        <v>111</v>
      </c>
    </row>
    <row r="24" spans="1:15" ht="15" customHeight="1" x14ac:dyDescent="0.25">
      <c r="A24" s="1" t="s">
        <v>26</v>
      </c>
      <c r="B24" s="39" t="s">
        <v>287</v>
      </c>
      <c r="C24" s="3"/>
      <c r="D24" s="75">
        <v>3</v>
      </c>
      <c r="E24" s="70">
        <v>1</v>
      </c>
      <c r="F24" s="70" t="s">
        <v>110</v>
      </c>
      <c r="G24" s="74" t="s">
        <v>108</v>
      </c>
      <c r="H24" s="70" t="s">
        <v>31</v>
      </c>
      <c r="I24" s="70"/>
      <c r="J24" s="74"/>
      <c r="K24" s="82" t="s">
        <v>10</v>
      </c>
      <c r="L24" s="82" t="s">
        <v>111</v>
      </c>
      <c r="M24" s="82" t="s">
        <v>10</v>
      </c>
      <c r="N24" s="82" t="s">
        <v>111</v>
      </c>
    </row>
    <row r="25" spans="1:15" ht="15" customHeight="1" x14ac:dyDescent="0.25">
      <c r="A25" s="1"/>
      <c r="B25" s="5"/>
      <c r="C25" s="3"/>
      <c r="D25" s="70"/>
      <c r="E25" s="70"/>
      <c r="F25" s="70"/>
      <c r="G25" s="74"/>
      <c r="H25" s="70"/>
      <c r="I25" s="70"/>
      <c r="J25" s="74"/>
      <c r="K25" s="82"/>
      <c r="L25" s="82"/>
      <c r="M25" s="82"/>
      <c r="N25" s="82"/>
    </row>
    <row r="26" spans="1:15" ht="15" customHeight="1" x14ac:dyDescent="0.25">
      <c r="A26" s="52" t="s">
        <v>0</v>
      </c>
      <c r="B26" s="56" t="s">
        <v>289</v>
      </c>
      <c r="C26" s="3"/>
      <c r="D26" s="77">
        <v>6</v>
      </c>
      <c r="E26" s="70">
        <v>1</v>
      </c>
      <c r="F26" s="70" t="s">
        <v>108</v>
      </c>
      <c r="G26" s="74" t="s">
        <v>108</v>
      </c>
      <c r="H26" s="70"/>
      <c r="I26" s="70"/>
      <c r="J26" s="74"/>
      <c r="K26" s="82"/>
      <c r="L26" s="82"/>
      <c r="M26" s="82"/>
      <c r="N26" s="82"/>
      <c r="O26" s="22"/>
    </row>
    <row r="27" spans="1:15" ht="15" customHeight="1" x14ac:dyDescent="0.25">
      <c r="A27" s="1" t="s">
        <v>26</v>
      </c>
      <c r="B27" s="39" t="s">
        <v>228</v>
      </c>
      <c r="C27" s="5"/>
      <c r="D27" s="76">
        <v>2</v>
      </c>
      <c r="E27" s="82">
        <v>1</v>
      </c>
      <c r="F27" s="70" t="s">
        <v>110</v>
      </c>
      <c r="G27" s="74" t="s">
        <v>108</v>
      </c>
      <c r="H27" s="70" t="s">
        <v>31</v>
      </c>
      <c r="I27" s="82"/>
      <c r="J27" s="74"/>
      <c r="K27" s="82" t="s">
        <v>10</v>
      </c>
      <c r="L27" s="82" t="s">
        <v>111</v>
      </c>
      <c r="M27" s="82" t="s">
        <v>10</v>
      </c>
      <c r="N27" s="82" t="s">
        <v>111</v>
      </c>
    </row>
    <row r="28" spans="1:15" ht="15" customHeight="1" x14ac:dyDescent="0.25">
      <c r="A28" s="1" t="s">
        <v>26</v>
      </c>
      <c r="B28" s="39" t="s">
        <v>290</v>
      </c>
      <c r="C28" s="5"/>
      <c r="D28" s="75">
        <v>2</v>
      </c>
      <c r="E28" s="82">
        <v>1</v>
      </c>
      <c r="F28" s="70" t="s">
        <v>110</v>
      </c>
      <c r="G28" s="74" t="s">
        <v>108</v>
      </c>
      <c r="H28" s="70" t="s">
        <v>31</v>
      </c>
      <c r="I28" s="82"/>
      <c r="J28" s="74"/>
      <c r="K28" s="82" t="s">
        <v>10</v>
      </c>
      <c r="L28" s="82" t="s">
        <v>111</v>
      </c>
      <c r="M28" s="82" t="s">
        <v>10</v>
      </c>
      <c r="N28" s="82" t="s">
        <v>111</v>
      </c>
    </row>
    <row r="29" spans="1:15" ht="15" customHeight="1" x14ac:dyDescent="0.25">
      <c r="A29" s="1" t="s">
        <v>26</v>
      </c>
      <c r="B29" s="128" t="s">
        <v>291</v>
      </c>
      <c r="C29" s="5"/>
      <c r="D29" s="75">
        <v>2</v>
      </c>
      <c r="E29" s="82">
        <v>1</v>
      </c>
      <c r="F29" s="70" t="s">
        <v>110</v>
      </c>
      <c r="G29" s="74" t="s">
        <v>108</v>
      </c>
      <c r="H29" s="70" t="s">
        <v>31</v>
      </c>
      <c r="I29" s="82"/>
      <c r="J29" s="74"/>
      <c r="K29" s="82" t="s">
        <v>10</v>
      </c>
      <c r="L29" s="82" t="s">
        <v>111</v>
      </c>
      <c r="M29" s="82" t="s">
        <v>10</v>
      </c>
      <c r="N29" s="82" t="s">
        <v>111</v>
      </c>
    </row>
    <row r="30" spans="1:15" ht="15" customHeight="1" x14ac:dyDescent="0.25">
      <c r="A30" s="1"/>
      <c r="B30" s="5"/>
      <c r="C30" s="5"/>
      <c r="D30" s="74"/>
      <c r="E30" s="82"/>
      <c r="F30" s="82"/>
      <c r="G30" s="74"/>
      <c r="H30" s="74"/>
      <c r="I30" s="82"/>
      <c r="J30" s="74"/>
      <c r="K30" s="82"/>
      <c r="L30" s="82"/>
      <c r="M30" s="82"/>
      <c r="N30" s="82"/>
    </row>
    <row r="31" spans="1:15" x14ac:dyDescent="0.25">
      <c r="A31" s="52" t="s">
        <v>0</v>
      </c>
      <c r="B31" s="53" t="s">
        <v>292</v>
      </c>
      <c r="C31" s="3"/>
      <c r="D31" s="77">
        <v>6</v>
      </c>
      <c r="E31" s="82">
        <v>1</v>
      </c>
      <c r="F31" s="70" t="s">
        <v>108</v>
      </c>
      <c r="G31" s="74" t="s">
        <v>108</v>
      </c>
      <c r="H31" s="74"/>
      <c r="I31" s="82"/>
      <c r="J31" s="77"/>
      <c r="K31" s="82"/>
      <c r="L31" s="82"/>
      <c r="M31" s="82"/>
      <c r="N31" s="82"/>
    </row>
    <row r="32" spans="1:15" x14ac:dyDescent="0.25">
      <c r="A32" s="1" t="s">
        <v>26</v>
      </c>
      <c r="B32" s="123" t="s">
        <v>293</v>
      </c>
      <c r="C32" s="3"/>
      <c r="D32" s="76">
        <v>2</v>
      </c>
      <c r="E32" s="82">
        <v>1</v>
      </c>
      <c r="F32" s="70" t="s">
        <v>110</v>
      </c>
      <c r="G32" s="74" t="s">
        <v>108</v>
      </c>
      <c r="H32" s="74" t="s">
        <v>31</v>
      </c>
      <c r="I32" s="82"/>
      <c r="J32" s="77"/>
      <c r="K32" s="82" t="s">
        <v>10</v>
      </c>
      <c r="L32" s="82" t="s">
        <v>111</v>
      </c>
      <c r="M32" s="82" t="s">
        <v>10</v>
      </c>
      <c r="N32" s="82" t="s">
        <v>111</v>
      </c>
    </row>
    <row r="33" spans="1:15" x14ac:dyDescent="0.25">
      <c r="A33" s="1" t="s">
        <v>26</v>
      </c>
      <c r="B33" s="39" t="s">
        <v>294</v>
      </c>
      <c r="C33" s="3"/>
      <c r="D33" s="160">
        <v>2</v>
      </c>
      <c r="E33" s="160">
        <v>1</v>
      </c>
      <c r="F33" s="160" t="s">
        <v>110</v>
      </c>
      <c r="G33" s="160" t="s">
        <v>108</v>
      </c>
      <c r="H33" s="160" t="s">
        <v>32</v>
      </c>
      <c r="I33" s="82"/>
      <c r="J33" s="160">
        <v>2</v>
      </c>
      <c r="K33" s="79" t="s">
        <v>12</v>
      </c>
      <c r="L33" s="180"/>
      <c r="M33" s="79" t="s">
        <v>12</v>
      </c>
      <c r="N33" s="180"/>
    </row>
    <row r="34" spans="1:15" x14ac:dyDescent="0.25">
      <c r="A34" s="1" t="s">
        <v>26</v>
      </c>
      <c r="B34" s="39" t="s">
        <v>295</v>
      </c>
      <c r="C34" s="3"/>
      <c r="D34" s="75">
        <v>2</v>
      </c>
      <c r="E34" s="82">
        <v>1</v>
      </c>
      <c r="F34" s="70" t="s">
        <v>110</v>
      </c>
      <c r="G34" s="74" t="s">
        <v>108</v>
      </c>
      <c r="H34" s="70" t="s">
        <v>31</v>
      </c>
      <c r="I34" s="82"/>
      <c r="J34" s="77"/>
      <c r="K34" s="82" t="s">
        <v>10</v>
      </c>
      <c r="L34" s="82" t="s">
        <v>111</v>
      </c>
      <c r="M34" s="82" t="s">
        <v>10</v>
      </c>
      <c r="N34" s="82" t="s">
        <v>111</v>
      </c>
    </row>
    <row r="35" spans="1:15" x14ac:dyDescent="0.25">
      <c r="A35" s="1"/>
      <c r="B35" s="3"/>
      <c r="C35" s="3"/>
      <c r="D35" s="74"/>
      <c r="E35" s="82"/>
      <c r="F35" s="82"/>
      <c r="G35" s="74"/>
      <c r="H35" s="82"/>
      <c r="I35" s="82"/>
      <c r="J35" s="77"/>
      <c r="K35" s="82"/>
      <c r="L35" s="82"/>
      <c r="M35" s="82"/>
      <c r="N35" s="82"/>
    </row>
    <row r="36" spans="1:15" s="22" customFormat="1" x14ac:dyDescent="0.25">
      <c r="A36" s="129" t="s">
        <v>0</v>
      </c>
      <c r="B36" s="130" t="s">
        <v>296</v>
      </c>
      <c r="C36" s="98"/>
      <c r="D36" s="99">
        <v>6</v>
      </c>
      <c r="E36" s="70">
        <v>1</v>
      </c>
      <c r="F36" s="70" t="s">
        <v>108</v>
      </c>
      <c r="G36" s="70" t="s">
        <v>108</v>
      </c>
      <c r="H36" s="136"/>
      <c r="I36" s="70"/>
      <c r="J36" s="99"/>
      <c r="K36" s="70"/>
      <c r="L36" s="70"/>
      <c r="M36" s="70"/>
      <c r="N36" s="70"/>
      <c r="O36" s="131"/>
    </row>
    <row r="37" spans="1:15" s="22" customFormat="1" x14ac:dyDescent="0.25">
      <c r="A37" s="4" t="s">
        <v>26</v>
      </c>
      <c r="B37" s="132" t="s">
        <v>297</v>
      </c>
      <c r="C37" s="98"/>
      <c r="D37" s="70">
        <v>2</v>
      </c>
      <c r="E37" s="70">
        <v>1</v>
      </c>
      <c r="F37" s="70" t="s">
        <v>110</v>
      </c>
      <c r="G37" s="70" t="s">
        <v>108</v>
      </c>
      <c r="H37" s="74" t="s">
        <v>31</v>
      </c>
      <c r="I37" s="82"/>
      <c r="J37" s="77"/>
      <c r="K37" s="82" t="s">
        <v>10</v>
      </c>
      <c r="L37" s="82" t="s">
        <v>111</v>
      </c>
      <c r="M37" s="70" t="s">
        <v>10</v>
      </c>
      <c r="N37" s="70" t="s">
        <v>111</v>
      </c>
      <c r="O37" s="131"/>
    </row>
    <row r="38" spans="1:15" s="22" customFormat="1" x14ac:dyDescent="0.25">
      <c r="A38" s="4" t="s">
        <v>26</v>
      </c>
      <c r="B38" s="132" t="s">
        <v>298</v>
      </c>
      <c r="C38" s="98"/>
      <c r="D38" s="70">
        <v>2</v>
      </c>
      <c r="E38" s="70">
        <v>1</v>
      </c>
      <c r="F38" s="70" t="s">
        <v>110</v>
      </c>
      <c r="G38" s="70" t="s">
        <v>108</v>
      </c>
      <c r="H38" s="163" t="s">
        <v>33</v>
      </c>
      <c r="I38" s="82">
        <v>1</v>
      </c>
      <c r="J38" s="77">
        <v>2</v>
      </c>
      <c r="K38" s="79" t="s">
        <v>12</v>
      </c>
      <c r="L38" s="180"/>
      <c r="M38" s="79" t="s">
        <v>12</v>
      </c>
      <c r="N38" s="180"/>
      <c r="O38" s="131"/>
    </row>
    <row r="39" spans="1:15" s="22" customFormat="1" ht="15" customHeight="1" x14ac:dyDescent="0.25">
      <c r="A39" s="4" t="s">
        <v>26</v>
      </c>
      <c r="B39" s="132" t="s">
        <v>299</v>
      </c>
      <c r="C39" s="98"/>
      <c r="D39" s="70">
        <v>2</v>
      </c>
      <c r="E39" s="133">
        <v>1</v>
      </c>
      <c r="F39" s="70" t="s">
        <v>110</v>
      </c>
      <c r="G39" s="70" t="s">
        <v>108</v>
      </c>
      <c r="H39" s="70" t="s">
        <v>31</v>
      </c>
      <c r="I39" s="82"/>
      <c r="J39" s="77"/>
      <c r="K39" s="82" t="s">
        <v>10</v>
      </c>
      <c r="L39" s="82" t="s">
        <v>111</v>
      </c>
      <c r="M39" s="70" t="s">
        <v>10</v>
      </c>
      <c r="N39" s="70" t="s">
        <v>111</v>
      </c>
      <c r="O39" s="131"/>
    </row>
    <row r="40" spans="1:15" s="22" customFormat="1" ht="17.25" x14ac:dyDescent="0.25">
      <c r="A40" s="1"/>
      <c r="B40" s="9"/>
      <c r="C40" s="9"/>
      <c r="D40" s="70"/>
      <c r="E40" s="82"/>
      <c r="F40" s="82"/>
      <c r="G40" s="82"/>
      <c r="H40" s="134"/>
      <c r="I40" s="82"/>
      <c r="J40" s="90"/>
      <c r="K40" s="82"/>
      <c r="L40" s="82"/>
      <c r="M40" s="82"/>
      <c r="N40" s="82"/>
    </row>
    <row r="41" spans="1:15" s="22" customFormat="1" x14ac:dyDescent="0.25">
      <c r="A41" s="52" t="s">
        <v>0</v>
      </c>
      <c r="B41" s="53" t="s">
        <v>300</v>
      </c>
      <c r="C41" s="3"/>
      <c r="D41" s="70">
        <v>6</v>
      </c>
      <c r="E41" s="82">
        <v>1</v>
      </c>
      <c r="F41" s="70" t="s">
        <v>108</v>
      </c>
      <c r="G41" s="74" t="s">
        <v>108</v>
      </c>
      <c r="H41" s="134"/>
      <c r="I41" s="82"/>
      <c r="J41" s="77"/>
      <c r="K41" s="82"/>
      <c r="L41" s="82"/>
      <c r="M41" s="82"/>
      <c r="N41" s="82"/>
    </row>
    <row r="42" spans="1:15" s="22" customFormat="1" x14ac:dyDescent="0.25">
      <c r="A42" s="1" t="s">
        <v>26</v>
      </c>
      <c r="B42" s="123" t="s">
        <v>301</v>
      </c>
      <c r="C42" s="3"/>
      <c r="D42" s="70">
        <v>2</v>
      </c>
      <c r="E42" s="82">
        <v>1</v>
      </c>
      <c r="F42" s="70" t="s">
        <v>110</v>
      </c>
      <c r="G42" s="74" t="s">
        <v>108</v>
      </c>
      <c r="H42" s="134" t="s">
        <v>31</v>
      </c>
      <c r="I42" s="82"/>
      <c r="J42" s="77"/>
      <c r="K42" s="82" t="s">
        <v>10</v>
      </c>
      <c r="L42" s="82" t="s">
        <v>111</v>
      </c>
      <c r="M42" s="82" t="s">
        <v>10</v>
      </c>
      <c r="N42" s="82" t="s">
        <v>111</v>
      </c>
    </row>
    <row r="43" spans="1:15" s="22" customFormat="1" x14ac:dyDescent="0.25">
      <c r="A43" s="1" t="s">
        <v>26</v>
      </c>
      <c r="B43" s="123" t="s">
        <v>302</v>
      </c>
      <c r="C43" s="3"/>
      <c r="D43" s="70">
        <v>2</v>
      </c>
      <c r="E43" s="82">
        <v>1</v>
      </c>
      <c r="F43" s="70" t="s">
        <v>110</v>
      </c>
      <c r="G43" s="74" t="s">
        <v>108</v>
      </c>
      <c r="H43" s="135" t="s">
        <v>31</v>
      </c>
      <c r="I43" s="82"/>
      <c r="J43" s="77"/>
      <c r="K43" s="82" t="s">
        <v>10</v>
      </c>
      <c r="L43" s="82" t="s">
        <v>111</v>
      </c>
      <c r="M43" s="82" t="s">
        <v>10</v>
      </c>
      <c r="N43" s="82" t="s">
        <v>111</v>
      </c>
    </row>
    <row r="44" spans="1:15" s="22" customFormat="1" x14ac:dyDescent="0.25">
      <c r="A44" s="1" t="s">
        <v>26</v>
      </c>
      <c r="B44" s="39" t="s">
        <v>303</v>
      </c>
      <c r="C44" s="3"/>
      <c r="D44" s="70">
        <v>2</v>
      </c>
      <c r="E44" s="82">
        <v>1</v>
      </c>
      <c r="F44" s="70" t="s">
        <v>110</v>
      </c>
      <c r="G44" s="74" t="s">
        <v>108</v>
      </c>
      <c r="H44" s="135" t="s">
        <v>31</v>
      </c>
      <c r="I44" s="82"/>
      <c r="J44" s="77"/>
      <c r="K44" s="82" t="s">
        <v>10</v>
      </c>
      <c r="L44" s="82" t="s">
        <v>111</v>
      </c>
      <c r="M44" s="82" t="s">
        <v>10</v>
      </c>
      <c r="N44" s="82" t="s">
        <v>111</v>
      </c>
    </row>
    <row r="45" spans="1:15" s="22" customFormat="1" x14ac:dyDescent="0.25">
      <c r="A45" s="52"/>
      <c r="B45" s="53"/>
      <c r="C45" s="3"/>
      <c r="D45" s="70"/>
      <c r="E45" s="82"/>
      <c r="F45" s="82"/>
      <c r="G45" s="74"/>
      <c r="H45" s="134"/>
      <c r="I45" s="82"/>
      <c r="J45" s="77"/>
      <c r="K45" s="82"/>
      <c r="L45" s="82"/>
      <c r="M45" s="82"/>
      <c r="N45" s="82"/>
    </row>
    <row r="46" spans="1:15" s="22" customFormat="1" x14ac:dyDescent="0.25">
      <c r="A46" s="144" t="s">
        <v>0</v>
      </c>
      <c r="B46" s="145" t="s">
        <v>315</v>
      </c>
      <c r="C46" s="146"/>
      <c r="D46" s="148">
        <v>6</v>
      </c>
      <c r="E46" s="147"/>
      <c r="F46" s="147" t="s">
        <v>108</v>
      </c>
      <c r="G46" s="147" t="s">
        <v>108</v>
      </c>
      <c r="H46" s="147"/>
      <c r="I46" s="147"/>
      <c r="J46" s="148"/>
      <c r="K46" s="147"/>
      <c r="L46" s="147"/>
      <c r="M46" s="147"/>
      <c r="N46" s="147"/>
    </row>
    <row r="47" spans="1:15" s="22" customFormat="1" x14ac:dyDescent="0.25">
      <c r="A47" s="149" t="s">
        <v>26</v>
      </c>
      <c r="B47" s="153" t="s">
        <v>312</v>
      </c>
      <c r="C47" s="146"/>
      <c r="D47" s="147">
        <v>3</v>
      </c>
      <c r="E47" s="147">
        <v>1</v>
      </c>
      <c r="F47" s="147" t="s">
        <v>110</v>
      </c>
      <c r="G47" s="147" t="s">
        <v>108</v>
      </c>
      <c r="H47" s="147" t="s">
        <v>32</v>
      </c>
      <c r="I47" s="147"/>
      <c r="J47" s="148">
        <v>2</v>
      </c>
      <c r="K47" s="147" t="s">
        <v>12</v>
      </c>
      <c r="L47" s="147"/>
      <c r="M47" s="147" t="s">
        <v>12</v>
      </c>
      <c r="N47" s="147"/>
    </row>
    <row r="48" spans="1:15" s="22" customFormat="1" x14ac:dyDescent="0.25">
      <c r="A48" s="149" t="s">
        <v>26</v>
      </c>
      <c r="B48" s="153" t="s">
        <v>313</v>
      </c>
      <c r="C48" s="146"/>
      <c r="D48" s="147">
        <v>3</v>
      </c>
      <c r="E48" s="147">
        <v>1</v>
      </c>
      <c r="F48" s="147" t="s">
        <v>110</v>
      </c>
      <c r="G48" s="147" t="s">
        <v>108</v>
      </c>
      <c r="H48" s="147" t="s">
        <v>32</v>
      </c>
      <c r="I48" s="147"/>
      <c r="J48" s="148">
        <v>2</v>
      </c>
      <c r="K48" s="147" t="s">
        <v>12</v>
      </c>
      <c r="L48" s="147"/>
      <c r="M48" s="147" t="s">
        <v>12</v>
      </c>
      <c r="N48" s="147"/>
    </row>
    <row r="49" spans="1:14" s="22" customFormat="1" x14ac:dyDescent="0.25">
      <c r="A49" s="52"/>
      <c r="B49" s="53"/>
      <c r="C49" s="3"/>
      <c r="D49" s="70"/>
      <c r="E49" s="82"/>
      <c r="F49" s="82"/>
      <c r="G49" s="74"/>
      <c r="H49" s="134"/>
      <c r="I49" s="82"/>
      <c r="J49" s="77"/>
      <c r="K49" s="82"/>
      <c r="L49" s="82"/>
      <c r="M49" s="82"/>
      <c r="N49" s="82"/>
    </row>
    <row r="50" spans="1:14" s="22" customFormat="1" x14ac:dyDescent="0.25">
      <c r="A50" s="144" t="s">
        <v>0</v>
      </c>
      <c r="B50" s="145" t="s">
        <v>316</v>
      </c>
      <c r="C50" s="146"/>
      <c r="D50" s="148">
        <v>6</v>
      </c>
      <c r="E50" s="147"/>
      <c r="F50" s="147" t="s">
        <v>108</v>
      </c>
      <c r="G50" s="147" t="s">
        <v>108</v>
      </c>
      <c r="H50" s="147"/>
      <c r="I50" s="147"/>
      <c r="J50" s="148"/>
      <c r="K50" s="147"/>
      <c r="L50" s="147"/>
      <c r="M50" s="147"/>
      <c r="N50" s="147"/>
    </row>
    <row r="51" spans="1:14" s="22" customFormat="1" x14ac:dyDescent="0.25">
      <c r="A51" s="149" t="s">
        <v>26</v>
      </c>
      <c r="B51" s="150" t="s">
        <v>320</v>
      </c>
      <c r="C51" s="146"/>
      <c r="D51" s="147">
        <v>3</v>
      </c>
      <c r="E51" s="147">
        <v>1</v>
      </c>
      <c r="F51" s="147" t="s">
        <v>110</v>
      </c>
      <c r="G51" s="147" t="s">
        <v>108</v>
      </c>
      <c r="H51" s="147" t="s">
        <v>32</v>
      </c>
      <c r="I51" s="147"/>
      <c r="J51" s="148">
        <v>2</v>
      </c>
      <c r="K51" s="147" t="s">
        <v>12</v>
      </c>
      <c r="L51" s="147"/>
      <c r="M51" s="147" t="s">
        <v>12</v>
      </c>
      <c r="N51" s="147"/>
    </row>
    <row r="52" spans="1:14" s="22" customFormat="1" x14ac:dyDescent="0.25">
      <c r="A52" s="149" t="s">
        <v>26</v>
      </c>
      <c r="B52" s="150" t="s">
        <v>319</v>
      </c>
      <c r="C52" s="146"/>
      <c r="D52" s="147">
        <v>3</v>
      </c>
      <c r="E52" s="147">
        <v>1</v>
      </c>
      <c r="F52" s="147" t="s">
        <v>110</v>
      </c>
      <c r="G52" s="147" t="s">
        <v>108</v>
      </c>
      <c r="H52" s="147" t="s">
        <v>32</v>
      </c>
      <c r="I52" s="147"/>
      <c r="J52" s="148">
        <v>2</v>
      </c>
      <c r="K52" s="147" t="s">
        <v>12</v>
      </c>
      <c r="L52" s="147"/>
      <c r="M52" s="147" t="s">
        <v>12</v>
      </c>
      <c r="N52" s="147"/>
    </row>
    <row r="53" spans="1:14" s="22" customFormat="1" x14ac:dyDescent="0.25">
      <c r="A53" s="52"/>
      <c r="B53" s="53"/>
      <c r="C53" s="3"/>
      <c r="D53" s="70"/>
      <c r="E53" s="82"/>
      <c r="F53" s="82"/>
      <c r="G53" s="82"/>
      <c r="H53" s="82"/>
      <c r="I53" s="82"/>
      <c r="J53" s="77"/>
      <c r="K53" s="82"/>
      <c r="L53" s="82"/>
      <c r="M53" s="82"/>
      <c r="N53" s="82"/>
    </row>
    <row r="54" spans="1:14" s="22" customFormat="1" x14ac:dyDescent="0.25">
      <c r="A54" s="144" t="s">
        <v>0</v>
      </c>
      <c r="B54" s="151" t="s">
        <v>317</v>
      </c>
      <c r="C54" s="146"/>
      <c r="D54" s="147">
        <v>2</v>
      </c>
      <c r="E54" s="148" t="s">
        <v>241</v>
      </c>
      <c r="F54" s="147" t="s">
        <v>110</v>
      </c>
      <c r="G54" s="147" t="s">
        <v>108</v>
      </c>
      <c r="H54" s="147" t="s">
        <v>32</v>
      </c>
      <c r="I54" s="147"/>
      <c r="J54" s="148">
        <v>2</v>
      </c>
      <c r="K54" s="147" t="s">
        <v>12</v>
      </c>
      <c r="L54" s="147"/>
      <c r="M54" s="147" t="s">
        <v>12</v>
      </c>
      <c r="N54" s="147"/>
    </row>
    <row r="55" spans="1:14" s="22" customFormat="1" x14ac:dyDescent="0.25">
      <c r="A55" s="52"/>
      <c r="B55" s="53"/>
      <c r="C55" s="3"/>
      <c r="D55" s="70"/>
      <c r="E55" s="82"/>
      <c r="F55" s="5"/>
      <c r="G55" s="82"/>
      <c r="H55" s="82"/>
      <c r="I55" s="82"/>
      <c r="J55" s="77"/>
      <c r="K55" s="82"/>
      <c r="L55" s="82"/>
      <c r="M55" s="82"/>
      <c r="N55" s="82"/>
    </row>
    <row r="56" spans="1:14" s="22" customFormat="1" x14ac:dyDescent="0.25">
      <c r="A56" s="52" t="s">
        <v>0</v>
      </c>
      <c r="B56" s="59" t="s">
        <v>137</v>
      </c>
      <c r="C56" s="3"/>
      <c r="D56" s="70">
        <v>6</v>
      </c>
      <c r="E56" s="82">
        <v>1</v>
      </c>
      <c r="F56" s="82" t="s">
        <v>108</v>
      </c>
      <c r="G56" s="82"/>
      <c r="H56" s="82"/>
      <c r="I56" s="82"/>
      <c r="J56" s="77"/>
      <c r="K56" s="82"/>
      <c r="L56" s="82"/>
      <c r="M56" s="82"/>
      <c r="N56" s="82"/>
    </row>
    <row r="57" spans="1:14" s="22" customFormat="1" x14ac:dyDescent="0.25">
      <c r="A57" s="52"/>
      <c r="B57" s="3"/>
      <c r="C57" s="3"/>
      <c r="D57" s="70"/>
      <c r="E57" s="82"/>
      <c r="F57" s="5"/>
      <c r="G57" s="82"/>
      <c r="H57" s="5"/>
      <c r="I57" s="82"/>
      <c r="J57" s="77"/>
      <c r="K57" s="82"/>
      <c r="L57" s="82"/>
      <c r="M57" s="82"/>
      <c r="N57" s="82"/>
    </row>
    <row r="58" spans="1:14" s="22" customFormat="1" x14ac:dyDescent="0.25">
      <c r="B58" s="35"/>
      <c r="C58" s="35"/>
      <c r="D58" s="71"/>
      <c r="E58" s="71"/>
      <c r="F58" s="35"/>
      <c r="G58" s="71"/>
      <c r="H58" s="35"/>
      <c r="I58" s="71"/>
      <c r="J58" s="71"/>
      <c r="K58" s="71"/>
      <c r="L58" s="91"/>
      <c r="M58" s="91"/>
      <c r="N58" s="91"/>
    </row>
    <row r="59" spans="1:14" s="22" customFormat="1" x14ac:dyDescent="0.25">
      <c r="B59" s="35"/>
      <c r="C59" s="35"/>
      <c r="D59" s="71"/>
      <c r="E59" s="71"/>
      <c r="F59" s="35"/>
      <c r="G59" s="71"/>
      <c r="H59" s="35"/>
      <c r="I59" s="71"/>
      <c r="J59" s="71"/>
      <c r="K59" s="71"/>
      <c r="L59" s="91"/>
      <c r="M59" s="91"/>
      <c r="N59" s="91"/>
    </row>
    <row r="60" spans="1:14" s="22" customFormat="1" ht="17.25" x14ac:dyDescent="0.25">
      <c r="B60" s="36"/>
      <c r="C60" s="36"/>
      <c r="D60" s="72"/>
      <c r="E60" s="72"/>
      <c r="F60" s="36"/>
      <c r="G60" s="72"/>
      <c r="H60" s="36"/>
      <c r="I60" s="72"/>
      <c r="J60" s="72"/>
      <c r="K60" s="72"/>
      <c r="L60" s="91"/>
      <c r="M60" s="91"/>
    </row>
    <row r="61" spans="1:14" s="22" customFormat="1" x14ac:dyDescent="0.25">
      <c r="B61" s="35"/>
      <c r="C61" s="35"/>
      <c r="D61" s="71"/>
      <c r="E61" s="71"/>
      <c r="F61" s="35"/>
      <c r="G61" s="71"/>
      <c r="H61" s="35"/>
      <c r="I61" s="71"/>
      <c r="J61" s="71"/>
      <c r="K61" s="71"/>
      <c r="L61" s="91"/>
      <c r="M61" s="91"/>
    </row>
    <row r="62" spans="1:14" s="22" customFormat="1" x14ac:dyDescent="0.25">
      <c r="B62" s="35"/>
      <c r="C62" s="35"/>
      <c r="D62" s="71"/>
      <c r="E62" s="71"/>
      <c r="F62" s="35"/>
      <c r="G62" s="71"/>
      <c r="H62" s="35"/>
      <c r="I62" s="71"/>
      <c r="J62" s="71"/>
      <c r="K62" s="71"/>
      <c r="L62" s="91"/>
      <c r="M62" s="91"/>
    </row>
    <row r="63" spans="1:14" s="22" customFormat="1" x14ac:dyDescent="0.25">
      <c r="B63" s="35"/>
      <c r="C63" s="35"/>
      <c r="D63" s="71"/>
      <c r="E63" s="71"/>
      <c r="F63" s="35"/>
      <c r="G63" s="71"/>
      <c r="H63" s="35"/>
      <c r="I63" s="71"/>
      <c r="J63" s="71"/>
      <c r="K63" s="71"/>
      <c r="L63" s="91"/>
      <c r="M63" s="91"/>
    </row>
    <row r="64" spans="1:14" s="22" customFormat="1" x14ac:dyDescent="0.25">
      <c r="B64" s="35"/>
      <c r="C64" s="35"/>
      <c r="D64" s="71"/>
      <c r="E64" s="71"/>
      <c r="F64" s="35"/>
      <c r="G64" s="71"/>
      <c r="H64" s="35"/>
      <c r="I64" s="71"/>
      <c r="J64" s="71"/>
      <c r="K64" s="71"/>
      <c r="L64" s="91"/>
      <c r="M64" s="91"/>
    </row>
    <row r="65" spans="2:13" s="22" customFormat="1" ht="17.25" x14ac:dyDescent="0.25">
      <c r="B65" s="36"/>
      <c r="C65" s="36"/>
      <c r="D65" s="72"/>
      <c r="E65" s="72"/>
      <c r="F65" s="36"/>
      <c r="G65" s="72"/>
      <c r="H65" s="36"/>
      <c r="I65" s="72"/>
      <c r="J65" s="72"/>
      <c r="K65" s="72"/>
      <c r="L65" s="91"/>
      <c r="M65" s="91"/>
    </row>
    <row r="66" spans="2:13" s="22" customFormat="1" x14ac:dyDescent="0.25">
      <c r="B66" s="35"/>
      <c r="C66" s="35"/>
      <c r="D66" s="71"/>
      <c r="E66" s="71"/>
      <c r="F66" s="35"/>
      <c r="G66" s="71"/>
      <c r="H66" s="35"/>
      <c r="I66" s="71"/>
      <c r="J66" s="71"/>
      <c r="K66" s="71"/>
      <c r="L66" s="91"/>
      <c r="M66" s="91"/>
    </row>
    <row r="67" spans="2:13" s="22" customFormat="1" x14ac:dyDescent="0.25">
      <c r="B67" s="35"/>
      <c r="C67" s="35"/>
      <c r="D67" s="71"/>
      <c r="E67" s="71"/>
      <c r="F67" s="35"/>
      <c r="G67" s="71"/>
      <c r="H67" s="35"/>
      <c r="I67" s="71"/>
      <c r="J67" s="71"/>
      <c r="K67" s="71"/>
      <c r="L67" s="91"/>
      <c r="M67" s="91"/>
    </row>
    <row r="68" spans="2:13" s="22" customFormat="1" x14ac:dyDescent="0.25">
      <c r="B68" s="35"/>
      <c r="C68" s="35"/>
      <c r="D68" s="71"/>
      <c r="E68" s="71"/>
      <c r="F68" s="35"/>
      <c r="G68" s="71"/>
      <c r="H68" s="35"/>
      <c r="I68" s="71"/>
      <c r="J68" s="71"/>
      <c r="K68" s="71"/>
      <c r="L68" s="91"/>
      <c r="M68" s="91"/>
    </row>
    <row r="69" spans="2:13" s="22" customFormat="1" x14ac:dyDescent="0.25">
      <c r="B69" s="35"/>
      <c r="C69" s="35"/>
      <c r="D69" s="71"/>
      <c r="E69" s="71"/>
      <c r="F69" s="35"/>
      <c r="G69" s="71"/>
      <c r="H69" s="35"/>
      <c r="I69" s="71"/>
      <c r="J69" s="71"/>
      <c r="K69" s="71"/>
      <c r="L69" s="91"/>
      <c r="M69" s="91"/>
    </row>
    <row r="70" spans="2:13" s="22" customFormat="1" x14ac:dyDescent="0.25">
      <c r="B70" s="35"/>
      <c r="C70" s="35"/>
      <c r="D70" s="71"/>
      <c r="E70" s="71"/>
      <c r="F70" s="35"/>
      <c r="G70" s="71"/>
      <c r="H70" s="35"/>
      <c r="I70" s="71"/>
      <c r="J70" s="71"/>
      <c r="K70" s="71"/>
      <c r="L70" s="91"/>
      <c r="M70" s="91"/>
    </row>
    <row r="71" spans="2:13" x14ac:dyDescent="0.25">
      <c r="I71" s="73"/>
      <c r="J71" s="73"/>
      <c r="K71" s="73"/>
      <c r="L71" s="67"/>
      <c r="M71" s="67"/>
    </row>
    <row r="72" spans="2:13" x14ac:dyDescent="0.25">
      <c r="I72" s="73"/>
      <c r="J72" s="73"/>
      <c r="K72" s="73"/>
      <c r="L72" s="67"/>
      <c r="M72" s="67"/>
    </row>
    <row r="73" spans="2:13" x14ac:dyDescent="0.25">
      <c r="I73" s="73"/>
      <c r="J73" s="73"/>
      <c r="K73" s="73"/>
      <c r="L73" s="67"/>
      <c r="M73" s="67"/>
    </row>
    <row r="74" spans="2:13" x14ac:dyDescent="0.25">
      <c r="I74" s="73"/>
      <c r="J74" s="73"/>
      <c r="K74" s="73"/>
      <c r="L74" s="67"/>
      <c r="M74" s="67"/>
    </row>
    <row r="75" spans="2:13" x14ac:dyDescent="0.25">
      <c r="I75" s="73"/>
      <c r="J75" s="73"/>
      <c r="K75" s="73"/>
      <c r="L75" s="67"/>
      <c r="M75" s="67"/>
    </row>
    <row r="76" spans="2:13" x14ac:dyDescent="0.25">
      <c r="I76" s="73"/>
      <c r="J76" s="73"/>
      <c r="K76" s="73"/>
      <c r="L76" s="67"/>
      <c r="M76" s="67"/>
    </row>
    <row r="77" spans="2:13" x14ac:dyDescent="0.25">
      <c r="I77" s="73"/>
      <c r="J77" s="73"/>
      <c r="K77" s="73"/>
      <c r="L77" s="67"/>
      <c r="M77" s="67"/>
    </row>
    <row r="78" spans="2:13" x14ac:dyDescent="0.25">
      <c r="I78" s="73"/>
      <c r="J78" s="73"/>
      <c r="K78" s="73"/>
      <c r="L78" s="67"/>
      <c r="M78" s="67"/>
    </row>
    <row r="79" spans="2:13" x14ac:dyDescent="0.25">
      <c r="I79" s="73"/>
      <c r="J79" s="73"/>
      <c r="K79" s="73"/>
      <c r="L79" s="67"/>
      <c r="M79" s="67"/>
    </row>
    <row r="80" spans="2:13" x14ac:dyDescent="0.25">
      <c r="I80" s="73"/>
      <c r="J80" s="73"/>
      <c r="K80" s="73"/>
      <c r="L80" s="67"/>
      <c r="M80" s="67"/>
    </row>
    <row r="81" spans="9:13" x14ac:dyDescent="0.25">
      <c r="I81" s="73"/>
      <c r="J81" s="73"/>
      <c r="K81" s="73"/>
      <c r="L81" s="67"/>
      <c r="M81" s="67"/>
    </row>
    <row r="82" spans="9:13" x14ac:dyDescent="0.25">
      <c r="I82" s="73"/>
      <c r="J82" s="73"/>
      <c r="K82" s="73"/>
      <c r="L82" s="67"/>
      <c r="M82" s="67"/>
    </row>
    <row r="83" spans="9:13" x14ac:dyDescent="0.25">
      <c r="I83" s="73"/>
      <c r="J83" s="73"/>
      <c r="K83" s="73"/>
      <c r="L83" s="67"/>
      <c r="M83" s="67"/>
    </row>
    <row r="84" spans="9:13" x14ac:dyDescent="0.25">
      <c r="I84" s="73"/>
      <c r="J84" s="73"/>
      <c r="K84" s="73"/>
      <c r="L84" s="67"/>
      <c r="M84" s="67"/>
    </row>
    <row r="85" spans="9:13" x14ac:dyDescent="0.25">
      <c r="I85" s="73"/>
      <c r="J85" s="73"/>
      <c r="K85" s="73"/>
      <c r="L85" s="67"/>
      <c r="M85" s="67"/>
    </row>
    <row r="86" spans="9:13" x14ac:dyDescent="0.25">
      <c r="I86" s="73"/>
      <c r="J86" s="73"/>
      <c r="K86" s="73"/>
      <c r="L86" s="67"/>
      <c r="M86" s="67"/>
    </row>
    <row r="87" spans="9:13" x14ac:dyDescent="0.25">
      <c r="I87" s="73"/>
      <c r="J87" s="73"/>
      <c r="K87" s="73"/>
      <c r="L87" s="67"/>
      <c r="M87" s="67"/>
    </row>
    <row r="88" spans="9:13" x14ac:dyDescent="0.25">
      <c r="I88" s="73"/>
      <c r="J88" s="73"/>
      <c r="K88" s="73"/>
      <c r="L88" s="67"/>
      <c r="M88" s="67"/>
    </row>
    <row r="89" spans="9:13" x14ac:dyDescent="0.25">
      <c r="I89" s="73"/>
      <c r="J89" s="73"/>
      <c r="K89" s="73"/>
      <c r="L89" s="67"/>
      <c r="M89" s="67"/>
    </row>
    <row r="90" spans="9:13" x14ac:dyDescent="0.25">
      <c r="I90" s="73"/>
      <c r="J90" s="73"/>
      <c r="K90" s="73"/>
      <c r="L90" s="67"/>
      <c r="M90" s="67"/>
    </row>
    <row r="91" spans="9:13" x14ac:dyDescent="0.25">
      <c r="I91" s="73"/>
      <c r="J91" s="73"/>
      <c r="K91" s="73"/>
      <c r="L91" s="67"/>
      <c r="M91" s="67"/>
    </row>
    <row r="92" spans="9:13" x14ac:dyDescent="0.25">
      <c r="I92" s="73"/>
      <c r="J92" s="73"/>
      <c r="K92" s="73"/>
      <c r="L92" s="67"/>
      <c r="M92" s="67"/>
    </row>
    <row r="93" spans="9:13" x14ac:dyDescent="0.25">
      <c r="I93" s="73"/>
      <c r="J93" s="73"/>
      <c r="K93" s="73"/>
      <c r="L93" s="67"/>
      <c r="M93" s="67"/>
    </row>
    <row r="94" spans="9:13" x14ac:dyDescent="0.25">
      <c r="I94" s="73"/>
      <c r="J94" s="73"/>
      <c r="K94" s="73"/>
      <c r="L94" s="67"/>
      <c r="M94" s="67"/>
    </row>
    <row r="95" spans="9:13" x14ac:dyDescent="0.25">
      <c r="I95" s="73"/>
      <c r="J95" s="73"/>
      <c r="K95" s="73"/>
      <c r="L95" s="67"/>
      <c r="M95" s="67"/>
    </row>
    <row r="96" spans="9:13" x14ac:dyDescent="0.25">
      <c r="I96" s="73"/>
      <c r="J96" s="73"/>
      <c r="K96" s="73"/>
      <c r="L96" s="67"/>
      <c r="M96" s="67"/>
    </row>
    <row r="97" spans="9:13" x14ac:dyDescent="0.25">
      <c r="I97" s="73"/>
      <c r="J97" s="73"/>
      <c r="K97" s="73"/>
      <c r="L97" s="67"/>
      <c r="M97" s="67"/>
    </row>
    <row r="98" spans="9:13" x14ac:dyDescent="0.25">
      <c r="I98" s="73"/>
      <c r="J98" s="73"/>
      <c r="K98" s="73"/>
      <c r="L98" s="67"/>
      <c r="M98" s="67"/>
    </row>
    <row r="99" spans="9:13" x14ac:dyDescent="0.25">
      <c r="I99" s="73"/>
      <c r="J99" s="73"/>
      <c r="K99" s="73"/>
      <c r="L99" s="67"/>
      <c r="M99" s="67"/>
    </row>
    <row r="100" spans="9:13" x14ac:dyDescent="0.25">
      <c r="I100" s="73"/>
      <c r="J100" s="73"/>
      <c r="K100" s="73"/>
      <c r="L100" s="67"/>
      <c r="M100" s="67"/>
    </row>
    <row r="101" spans="9:13" x14ac:dyDescent="0.25">
      <c r="I101" s="73"/>
      <c r="J101" s="73"/>
      <c r="K101" s="73"/>
      <c r="L101" s="67"/>
      <c r="M101" s="67"/>
    </row>
    <row r="102" spans="9:13" x14ac:dyDescent="0.25">
      <c r="I102" s="73"/>
      <c r="J102" s="73"/>
      <c r="K102" s="73"/>
      <c r="L102" s="67"/>
      <c r="M102" s="67"/>
    </row>
    <row r="103" spans="9:13" x14ac:dyDescent="0.25">
      <c r="I103" s="73"/>
      <c r="J103" s="73"/>
      <c r="K103" s="73"/>
      <c r="L103" s="67"/>
      <c r="M103" s="67"/>
    </row>
    <row r="104" spans="9:13" x14ac:dyDescent="0.25">
      <c r="I104" s="73"/>
      <c r="J104" s="73"/>
      <c r="K104" s="73"/>
      <c r="L104" s="67"/>
      <c r="M104" s="67"/>
    </row>
    <row r="105" spans="9:13" x14ac:dyDescent="0.25">
      <c r="I105" s="73"/>
      <c r="J105" s="73"/>
    </row>
    <row r="106" spans="9:13" x14ac:dyDescent="0.25">
      <c r="I106" s="73"/>
      <c r="J106" s="73"/>
    </row>
    <row r="107" spans="9:13" x14ac:dyDescent="0.25">
      <c r="I107" s="73"/>
      <c r="J107" s="73"/>
    </row>
    <row r="108" spans="9:13" x14ac:dyDescent="0.25">
      <c r="I108" s="73"/>
      <c r="J108" s="73"/>
    </row>
    <row r="109" spans="9:13" x14ac:dyDescent="0.25">
      <c r="I109" s="73"/>
      <c r="J109" s="73"/>
    </row>
  </sheetData>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18 K17:L17 K21:L22 K25:L26 K30:L31 K35:L36 K40:L41 K45:L45 K57:L57 I57 I21:I28 I30:I32 I40:I43 I45 I55 K55:L55 K49:L50 I47:I53 I34:I36 L47:L48 K53:L53 L51:L52">
    <cfRule type="expression" dxfId="103" priority="108">
      <formula>$H17="CCI (CC Intégral)"</formula>
    </cfRule>
  </conditionalFormatting>
  <conditionalFormatting sqref="I17:J18 I57:J57 I21:J28 I30:J32 I40:J43 I45:J45 I55:J55 I47:J53 I34:J36">
    <cfRule type="expression" dxfId="102" priority="107">
      <formula>$H17="CT (Contrôle terminal)"</formula>
    </cfRule>
  </conditionalFormatting>
  <conditionalFormatting sqref="J15:N15">
    <cfRule type="expression" dxfId="101" priority="104">
      <formula>$A$11=2</formula>
    </cfRule>
    <cfRule type="expression" dxfId="100" priority="105">
      <formula>$A$11=3</formula>
    </cfRule>
    <cfRule type="expression" dxfId="99" priority="106">
      <formula>$A$11=1</formula>
    </cfRule>
  </conditionalFormatting>
  <conditionalFormatting sqref="A16:N16">
    <cfRule type="expression" dxfId="98" priority="101">
      <formula>$A$11=2</formula>
    </cfRule>
    <cfRule type="expression" dxfId="97" priority="102">
      <formula>$A$11=4</formula>
    </cfRule>
    <cfRule type="expression" dxfId="96" priority="103">
      <formula>$A$11=1</formula>
    </cfRule>
  </conditionalFormatting>
  <conditionalFormatting sqref="K16:L16">
    <cfRule type="expression" dxfId="95" priority="100">
      <formula>$H$17="CCI (CC Intégral)"</formula>
    </cfRule>
  </conditionalFormatting>
  <conditionalFormatting sqref="K18:L18 K34:L34">
    <cfRule type="expression" dxfId="94" priority="99">
      <formula>$G18="CCI (CC Intégral)"</formula>
    </cfRule>
  </conditionalFormatting>
  <conditionalFormatting sqref="K23:L23">
    <cfRule type="expression" dxfId="93" priority="97">
      <formula>$G23="CCI (CC Intégral)"</formula>
    </cfRule>
  </conditionalFormatting>
  <conditionalFormatting sqref="K24:L24">
    <cfRule type="expression" dxfId="92" priority="96">
      <formula>$G24="CCI (CC Intégral)"</formula>
    </cfRule>
  </conditionalFormatting>
  <conditionalFormatting sqref="K27:L27">
    <cfRule type="expression" dxfId="91" priority="94">
      <formula>$G27="CCI (CC Intégral)"</formula>
    </cfRule>
  </conditionalFormatting>
  <conditionalFormatting sqref="K32:L32">
    <cfRule type="expression" dxfId="90" priority="92">
      <formula>$G32="CCI (CC Intégral)"</formula>
    </cfRule>
  </conditionalFormatting>
  <conditionalFormatting sqref="K20:L20">
    <cfRule type="expression" dxfId="89" priority="86">
      <formula>$G20="CCI (CC Intégral)"</formula>
    </cfRule>
  </conditionalFormatting>
  <conditionalFormatting sqref="K44:L44">
    <cfRule type="expression" dxfId="88" priority="82">
      <formula>$G44="CCI (CC Intégral)"</formula>
    </cfRule>
  </conditionalFormatting>
  <conditionalFormatting sqref="K42:L42">
    <cfRule type="expression" dxfId="87" priority="84">
      <formula>$G42="CCI (CC Intégral)"</formula>
    </cfRule>
  </conditionalFormatting>
  <conditionalFormatting sqref="K43:L43">
    <cfRule type="expression" dxfId="86" priority="83">
      <formula>$G43="CCI (CC Intégral)"</formula>
    </cfRule>
  </conditionalFormatting>
  <conditionalFormatting sqref="K56:L56 I56">
    <cfRule type="expression" dxfId="85" priority="109">
      <formula>#REF!="CCI (CC Intégral)"</formula>
    </cfRule>
  </conditionalFormatting>
  <conditionalFormatting sqref="I56:J56">
    <cfRule type="expression" dxfId="84" priority="110">
      <formula>#REF!="CT (Contrôle terminal)"</formula>
    </cfRule>
  </conditionalFormatting>
  <conditionalFormatting sqref="I29">
    <cfRule type="expression" dxfId="83" priority="56">
      <formula>$H29="CCI (CC Intégral)"</formula>
    </cfRule>
  </conditionalFormatting>
  <conditionalFormatting sqref="I29:J29">
    <cfRule type="expression" dxfId="82" priority="55">
      <formula>$H29="CT (Contrôle terminal)"</formula>
    </cfRule>
  </conditionalFormatting>
  <conditionalFormatting sqref="I37:I39">
    <cfRule type="expression" dxfId="81" priority="51">
      <formula>$H37="CCI (CC Intégral)"</formula>
    </cfRule>
  </conditionalFormatting>
  <conditionalFormatting sqref="I37:J39">
    <cfRule type="expression" dxfId="80" priority="50">
      <formula>$H37="CT (Contrôle terminal)"</formula>
    </cfRule>
  </conditionalFormatting>
  <conditionalFormatting sqref="K37:L37">
    <cfRule type="expression" dxfId="79" priority="44">
      <formula>$G37="CCI (CC Intégral)"</formula>
    </cfRule>
  </conditionalFormatting>
  <conditionalFormatting sqref="I44">
    <cfRule type="expression" dxfId="78" priority="49">
      <formula>$H44="CCI (CC Intégral)"</formula>
    </cfRule>
  </conditionalFormatting>
  <conditionalFormatting sqref="I44:J44">
    <cfRule type="expression" dxfId="77" priority="48">
      <formula>$H44="CT (Contrôle terminal)"</formula>
    </cfRule>
  </conditionalFormatting>
  <conditionalFormatting sqref="K29:L29">
    <cfRule type="expression" dxfId="76" priority="47">
      <formula>$G29="CCI (CC Intégral)"</formula>
    </cfRule>
  </conditionalFormatting>
  <conditionalFormatting sqref="K28:L28">
    <cfRule type="expression" dxfId="75" priority="46">
      <formula>$G28="CCI (CC Intégral)"</formula>
    </cfRule>
  </conditionalFormatting>
  <conditionalFormatting sqref="K39:L39">
    <cfRule type="expression" dxfId="74" priority="45">
      <formula>$G39="CCI (CC Intégral)"</formula>
    </cfRule>
  </conditionalFormatting>
  <conditionalFormatting sqref="I19 K19:L19">
    <cfRule type="expression" dxfId="73" priority="42">
      <formula>$G19="CCI (CC Intégral)"</formula>
    </cfRule>
  </conditionalFormatting>
  <conditionalFormatting sqref="I19:J19">
    <cfRule type="expression" dxfId="72" priority="41">
      <formula>$G19="CT (Contrôle terminal)"</formula>
    </cfRule>
  </conditionalFormatting>
  <conditionalFormatting sqref="I20">
    <cfRule type="expression" dxfId="71" priority="40">
      <formula>$G20="CCI (CC Intégral)"</formula>
    </cfRule>
  </conditionalFormatting>
  <conditionalFormatting sqref="I20:J20">
    <cfRule type="expression" dxfId="70" priority="39">
      <formula>$G20="CT (Contrôle terminal)"</formula>
    </cfRule>
  </conditionalFormatting>
  <conditionalFormatting sqref="I46:J46">
    <cfRule type="expression" dxfId="69" priority="23">
      <formula>$H46="CT (Contrôle terminal)"</formula>
    </cfRule>
  </conditionalFormatting>
  <conditionalFormatting sqref="K46:L46 I46">
    <cfRule type="expression" dxfId="68" priority="24">
      <formula>$H46="CCI (CC Intégral)"</formula>
    </cfRule>
  </conditionalFormatting>
  <conditionalFormatting sqref="E54">
    <cfRule type="expression" dxfId="67" priority="18">
      <formula>$H54="CT (Contrôle terminal)"</formula>
    </cfRule>
  </conditionalFormatting>
  <conditionalFormatting sqref="L54 I54">
    <cfRule type="expression" dxfId="66" priority="20">
      <formula>$H54="CCI (CC Intégral)"</formula>
    </cfRule>
  </conditionalFormatting>
  <conditionalFormatting sqref="I54:J54">
    <cfRule type="expression" dxfId="65" priority="19">
      <formula>$H54="CT (Contrôle terminal)"</formula>
    </cfRule>
  </conditionalFormatting>
  <conditionalFormatting sqref="I33">
    <cfRule type="expression" dxfId="64" priority="16">
      <formula>$H33="CT (Contrôle terminal)"</formula>
    </cfRule>
  </conditionalFormatting>
  <conditionalFormatting sqref="I33">
    <cfRule type="expression" dxfId="63" priority="17">
      <formula>$H33="CCI (CC Intégral)"</formula>
    </cfRule>
  </conditionalFormatting>
  <conditionalFormatting sqref="L38">
    <cfRule type="expression" dxfId="62" priority="14">
      <formula>$G38="CCI (CC Intégral)"</formula>
    </cfRule>
  </conditionalFormatting>
  <conditionalFormatting sqref="K38">
    <cfRule type="expression" dxfId="61" priority="15">
      <formula>#REF!="CCI (CC Intégral)"</formula>
    </cfRule>
  </conditionalFormatting>
  <conditionalFormatting sqref="N38">
    <cfRule type="expression" dxfId="60" priority="13">
      <formula>$G38="CCI (CC Intégral)"</formula>
    </cfRule>
  </conditionalFormatting>
  <conditionalFormatting sqref="L33">
    <cfRule type="expression" dxfId="59" priority="11">
      <formula>$G33="CCI (CC Intégral)"</formula>
    </cfRule>
  </conditionalFormatting>
  <conditionalFormatting sqref="K33">
    <cfRule type="expression" dxfId="58" priority="12">
      <formula>#REF!="CCI (CC Intégral)"</formula>
    </cfRule>
  </conditionalFormatting>
  <conditionalFormatting sqref="N33">
    <cfRule type="expression" dxfId="57" priority="10">
      <formula>$G33="CCI (CC Intégral)"</formula>
    </cfRule>
  </conditionalFormatting>
  <dataValidations count="6">
    <dataValidation type="decimal" operator="greaterThan" allowBlank="1" showInputMessage="1" showErrorMessage="1" errorTitle="Coefficient" error="Le coefficient doit être un nombre décimal supérieur à 0." sqref="E55:E57 E17:E32 E34:E53">
      <formula1>0</formula1>
    </dataValidation>
    <dataValidation type="list" allowBlank="1" showInputMessage="1" showErrorMessage="1" promptTitle="Type contrôle" prompt="Utiliser la liste déroulante" sqref="G36:G39 H49 H55:H57 H53 H17:H32 H34:H45">
      <formula1>liste_type_controle</formula1>
    </dataValidation>
    <dataValidation type="list" operator="greaterThan" allowBlank="1" showInputMessage="1" showErrorMessage="1" errorTitle="Coefficient" error="Le coefficient doit être un nombre décimal supérieur à 0." sqref="F34:F45 F46:G57 G40:G45 F17:G32 G34:G35">
      <formula1>"OUI,NON"</formula1>
    </dataValidation>
    <dataValidation type="decimal" operator="lessThanOrEqual" allowBlank="1" showInputMessage="1" showErrorMessage="1" errorTitle="ECTS" error="Le nombre de crédits doit être entier et inférieur ou égal à 6." sqref="D25 D30 D35 D17:D21 D37:D45 D47:D49 D51:D57">
      <formula1>6</formula1>
    </dataValidation>
    <dataValidation type="list" allowBlank="1" showInputMessage="1" showErrorMessage="1" errorTitle="Nature" error="Utiliser la liste déroulante" promptTitle="Nature" prompt="Utiliser la liste déroulante" sqref="M49 K49 M55:M57 K55:K57 K53 M53 K17:K45 M17:M45">
      <formula1>liste_nature_controle</formula1>
    </dataValidation>
    <dataValidation type="list" allowBlank="1" showInputMessage="1" showErrorMessage="1" errorTitle="Nature de l'ELP" error="Utiliser la liste déroulante" promptTitle="Nature ELP" prompt="Utiliser la liste déroulante" sqref="A49 A17:A45 A53:A57">
      <formula1>Nature_ELP</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0660" r:id="rId3" name="Option Button 4">
              <controlPr defaultSize="0" autoFill="0" autoLine="0" autoPict="0">
                <anchor moveWithCells="1">
                  <from>
                    <xdr:col>0</xdr:col>
                    <xdr:colOff>238125</xdr:colOff>
                    <xdr:row>8</xdr:row>
                    <xdr:rowOff>47625</xdr:rowOff>
                  </from>
                  <to>
                    <xdr:col>0</xdr:col>
                    <xdr:colOff>1247775</xdr:colOff>
                    <xdr:row>9</xdr:row>
                    <xdr:rowOff>85725</xdr:rowOff>
                  </to>
                </anchor>
              </controlPr>
            </control>
          </mc:Choice>
        </mc:AlternateContent>
        <mc:AlternateContent xmlns:mc="http://schemas.openxmlformats.org/markup-compatibility/2006">
          <mc:Choice Requires="x14">
            <control shapeId="70657" r:id="rId4" name="Option Button 1">
              <controlPr defaultSize="0" autoFill="0" autoLine="0" autoPict="0">
                <anchor moveWithCells="1">
                  <from>
                    <xdr:col>0</xdr:col>
                    <xdr:colOff>238125</xdr:colOff>
                    <xdr:row>11</xdr:row>
                    <xdr:rowOff>38100</xdr:rowOff>
                  </from>
                  <to>
                    <xdr:col>0</xdr:col>
                    <xdr:colOff>1247775</xdr:colOff>
                    <xdr:row>12</xdr:row>
                    <xdr:rowOff>85725</xdr:rowOff>
                  </to>
                </anchor>
              </controlPr>
            </control>
          </mc:Choice>
        </mc:AlternateContent>
        <mc:AlternateContent xmlns:mc="http://schemas.openxmlformats.org/markup-compatibility/2006">
          <mc:Choice Requires="x14">
            <control shapeId="70659" r:id="rId5" name="Option Button 3">
              <controlPr defaultSize="0" autoFill="0" autoLine="0" autoPict="0">
                <anchor moveWithCells="1">
                  <from>
                    <xdr:col>0</xdr:col>
                    <xdr:colOff>238125</xdr:colOff>
                    <xdr:row>9</xdr:row>
                    <xdr:rowOff>142875</xdr:rowOff>
                  </from>
                  <to>
                    <xdr:col>0</xdr:col>
                    <xdr:colOff>1247775</xdr:colOff>
                    <xdr:row>11</xdr:row>
                    <xdr:rowOff>0</xdr:rowOff>
                  </to>
                </anchor>
              </controlPr>
            </control>
          </mc:Choice>
        </mc:AlternateContent>
        <mc:AlternateContent xmlns:mc="http://schemas.openxmlformats.org/markup-compatibility/2006">
          <mc:Choice Requires="x14">
            <control shapeId="70658" r:id="rId6" name="Option Button 2">
              <controlPr defaultSize="0" autoFill="0" autoLine="0" autoPict="0">
                <anchor moveWithCells="1">
                  <from>
                    <xdr:col>0</xdr:col>
                    <xdr:colOff>238125</xdr:colOff>
                    <xdr:row>9</xdr:row>
                    <xdr:rowOff>142875</xdr:rowOff>
                  </from>
                  <to>
                    <xdr:col>0</xdr:col>
                    <xdr:colOff>1247775</xdr:colOff>
                    <xdr:row>11</xdr:row>
                    <xdr:rowOff>0</xdr:rowOff>
                  </to>
                </anchor>
              </controlPr>
            </control>
          </mc:Choice>
        </mc:AlternateContent>
        <mc:AlternateContent xmlns:mc="http://schemas.openxmlformats.org/markup-compatibility/2006">
          <mc:Choice Requires="x14">
            <control shapeId="70661" r:id="rId7" name="Option Button 5">
              <controlPr defaultSize="0" autoFill="0" autoLine="0" autoPict="0">
                <anchor moveWithCells="1">
                  <from>
                    <xdr:col>0</xdr:col>
                    <xdr:colOff>238125</xdr:colOff>
                    <xdr:row>8</xdr:row>
                    <xdr:rowOff>47625</xdr:rowOff>
                  </from>
                  <to>
                    <xdr:col>0</xdr:col>
                    <xdr:colOff>1247775</xdr:colOff>
                    <xdr:row>9</xdr:row>
                    <xdr:rowOff>85725</xdr:rowOff>
                  </to>
                </anchor>
              </controlPr>
            </control>
          </mc:Choice>
        </mc:AlternateContent>
        <mc:AlternateContent xmlns:mc="http://schemas.openxmlformats.org/markup-compatibility/2006">
          <mc:Choice Requires="x14">
            <control shapeId="70662" r:id="rId8" name="Option Button 6">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63" r:id="rId9" name="Option Button 7">
              <controlPr defaultSize="0" autoFill="0" autoLine="0" autoPict="0">
                <anchor moveWithCells="1">
                  <from>
                    <xdr:col>0</xdr:col>
                    <xdr:colOff>238125</xdr:colOff>
                    <xdr:row>9</xdr:row>
                    <xdr:rowOff>152400</xdr:rowOff>
                  </from>
                  <to>
                    <xdr:col>0</xdr:col>
                    <xdr:colOff>1247775</xdr:colOff>
                    <xdr:row>11</xdr:row>
                    <xdr:rowOff>9525</xdr:rowOff>
                  </to>
                </anchor>
              </controlPr>
            </control>
          </mc:Choice>
        </mc:AlternateContent>
        <mc:AlternateContent xmlns:mc="http://schemas.openxmlformats.org/markup-compatibility/2006">
          <mc:Choice Requires="x14">
            <control shapeId="70664" r:id="rId10" name="Option Button 8">
              <controlPr defaultSize="0" autoFill="0" autoLine="0" autoPict="0">
                <anchor moveWithCells="1">
                  <from>
                    <xdr:col>0</xdr:col>
                    <xdr:colOff>238125</xdr:colOff>
                    <xdr:row>9</xdr:row>
                    <xdr:rowOff>152400</xdr:rowOff>
                  </from>
                  <to>
                    <xdr:col>0</xdr:col>
                    <xdr:colOff>1247775</xdr:colOff>
                    <xdr:row>11</xdr:row>
                    <xdr:rowOff>9525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2"/>
  <sheetViews>
    <sheetView topLeftCell="A10" zoomScale="75" zoomScaleNormal="80" workbookViewId="0">
      <selection activeCell="J36" sqref="J36"/>
    </sheetView>
  </sheetViews>
  <sheetFormatPr baseColWidth="10" defaultColWidth="10.85546875" defaultRowHeight="15" x14ac:dyDescent="0.25"/>
  <cols>
    <col min="1" max="1" width="26.42578125" style="17" bestFit="1" customWidth="1"/>
    <col min="2" max="2" width="54.85546875" style="27" customWidth="1"/>
    <col min="3" max="3" width="20.42578125" style="27" customWidth="1"/>
    <col min="4" max="4" width="6.7109375" style="73" customWidth="1"/>
    <col min="5" max="5" width="12" style="73" customWidth="1"/>
    <col min="6" max="6" width="13.7109375" style="27" customWidth="1"/>
    <col min="7" max="7" width="14.42578125" style="73"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67"/>
      <c r="H2" s="17"/>
      <c r="I2" s="17"/>
      <c r="J2" s="17"/>
      <c r="K2" s="17"/>
    </row>
    <row r="3" spans="1:14" ht="20.100000000000001" customHeight="1" x14ac:dyDescent="0.25">
      <c r="A3" s="18" t="s">
        <v>21</v>
      </c>
      <c r="B3" s="227" t="str">
        <f>'Fiche générale'!B3:I3</f>
        <v>Économie et gestion</v>
      </c>
      <c r="C3" s="227"/>
      <c r="D3" s="227"/>
      <c r="E3" s="227"/>
      <c r="F3" s="17"/>
      <c r="G3" s="67"/>
      <c r="H3" s="17"/>
      <c r="I3" s="17"/>
      <c r="J3" s="17"/>
      <c r="K3" s="17"/>
    </row>
    <row r="4" spans="1:14" ht="20.100000000000001" customHeight="1" x14ac:dyDescent="0.3">
      <c r="A4" s="18" t="s">
        <v>14</v>
      </c>
      <c r="B4" s="37" t="str">
        <f>'Fiche générale'!B4</f>
        <v>IPECG18</v>
      </c>
      <c r="C4" s="19" t="s">
        <v>41</v>
      </c>
      <c r="D4" s="226">
        <v>186</v>
      </c>
      <c r="E4" s="226"/>
      <c r="F4"/>
      <c r="G4" s="94"/>
      <c r="H4"/>
      <c r="I4"/>
      <c r="J4"/>
      <c r="K4"/>
      <c r="L4"/>
      <c r="M4"/>
      <c r="N4"/>
    </row>
    <row r="5" spans="1:14" ht="20.100000000000001" customHeight="1" x14ac:dyDescent="0.25">
      <c r="B5" s="17"/>
      <c r="C5" s="17"/>
      <c r="D5" s="67"/>
      <c r="E5" s="67"/>
      <c r="F5" s="17"/>
      <c r="G5" s="67"/>
      <c r="H5" s="17"/>
      <c r="I5" s="17"/>
      <c r="J5" s="17"/>
      <c r="K5" s="17"/>
    </row>
    <row r="6" spans="1:14" ht="20.100000000000001" customHeight="1" x14ac:dyDescent="0.3">
      <c r="A6" s="18" t="s">
        <v>1</v>
      </c>
      <c r="B6" s="38" t="s">
        <v>327</v>
      </c>
      <c r="C6" s="19" t="s">
        <v>42</v>
      </c>
      <c r="D6" s="230">
        <v>180</v>
      </c>
      <c r="E6" s="231"/>
      <c r="F6" s="234" t="s">
        <v>2</v>
      </c>
      <c r="G6" s="235"/>
      <c r="H6" s="236"/>
      <c r="I6" s="237" t="s">
        <v>328</v>
      </c>
      <c r="J6" s="237"/>
      <c r="K6" s="237"/>
      <c r="L6" s="237"/>
      <c r="M6" s="237"/>
      <c r="N6" s="237"/>
    </row>
    <row r="7" spans="1:14" ht="20.100000000000001" customHeight="1" x14ac:dyDescent="0.25">
      <c r="A7" s="18" t="s">
        <v>23</v>
      </c>
      <c r="B7" s="42" t="s">
        <v>330</v>
      </c>
      <c r="C7" s="17"/>
      <c r="D7" s="67"/>
      <c r="E7" s="67"/>
      <c r="F7" s="17"/>
      <c r="G7" s="67"/>
      <c r="H7" s="17"/>
      <c r="I7" s="17"/>
      <c r="J7" s="17"/>
      <c r="K7" s="17"/>
    </row>
    <row r="8" spans="1:14" ht="20.100000000000001" customHeight="1" x14ac:dyDescent="0.25">
      <c r="A8" s="20"/>
      <c r="B8" s="10"/>
      <c r="C8" s="17"/>
      <c r="D8" s="67"/>
      <c r="E8" s="6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5</v>
      </c>
      <c r="B11" s="28"/>
      <c r="C11" s="46"/>
      <c r="D11" s="26"/>
      <c r="I11" s="17"/>
      <c r="J11" s="17"/>
      <c r="K11" s="17"/>
      <c r="L11" s="25"/>
      <c r="M11" s="25"/>
    </row>
    <row r="12" spans="1:14" ht="15" customHeight="1" x14ac:dyDescent="0.25">
      <c r="D12" s="26"/>
      <c r="E12" s="67"/>
      <c r="F12" s="17"/>
      <c r="G12" s="67"/>
      <c r="H12" s="17"/>
      <c r="I12" s="17"/>
      <c r="J12" s="17"/>
      <c r="K12" s="17"/>
      <c r="L12" s="25"/>
      <c r="M12" s="25"/>
    </row>
    <row r="13" spans="1:14" x14ac:dyDescent="0.25">
      <c r="B13" s="28"/>
      <c r="C13" s="26"/>
      <c r="D13" s="26"/>
      <c r="E13" s="242"/>
      <c r="F13" s="242"/>
      <c r="G13" s="26"/>
      <c r="H13" s="26"/>
      <c r="K13" s="17"/>
    </row>
    <row r="14" spans="1:14" ht="26.25" customHeight="1" x14ac:dyDescent="0.25">
      <c r="B14" s="28"/>
      <c r="C14" s="26"/>
      <c r="D14" s="26"/>
      <c r="E14" s="165"/>
      <c r="F14" s="165"/>
      <c r="G14" s="165"/>
      <c r="H14" s="26"/>
      <c r="I14" s="26"/>
      <c r="J14" s="228" t="s">
        <v>15</v>
      </c>
      <c r="K14" s="243"/>
      <c r="L14" s="229"/>
      <c r="M14" s="228" t="s">
        <v>16</v>
      </c>
      <c r="N14" s="229"/>
    </row>
    <row r="15" spans="1:14" ht="39.75" customHeight="1" x14ac:dyDescent="0.25">
      <c r="C15" s="11"/>
      <c r="D15" s="68"/>
      <c r="E15" s="80"/>
      <c r="F15" s="12"/>
      <c r="G15" s="80"/>
      <c r="H15" s="12"/>
      <c r="I15" s="13"/>
      <c r="J15" s="30" t="s">
        <v>17</v>
      </c>
      <c r="K15" s="92" t="str">
        <f>IF(H17="CCI (CC Intégral)","CT pour les dispensés","Contrôle Terminal")</f>
        <v>Contrôle Terminal</v>
      </c>
      <c r="L15" s="69"/>
      <c r="M15" s="69" t="s">
        <v>18</v>
      </c>
      <c r="N15" s="81"/>
    </row>
    <row r="16" spans="1:14" s="27" customFormat="1" ht="47.25" x14ac:dyDescent="0.25">
      <c r="A16" s="30" t="s">
        <v>3</v>
      </c>
      <c r="B16" s="30" t="s">
        <v>4</v>
      </c>
      <c r="C16" s="31" t="s">
        <v>5</v>
      </c>
      <c r="D16" s="69" t="s">
        <v>6</v>
      </c>
      <c r="E16" s="81" t="s">
        <v>7</v>
      </c>
      <c r="F16" s="34" t="s">
        <v>27</v>
      </c>
      <c r="G16" s="34" t="s">
        <v>105</v>
      </c>
      <c r="H16" s="34" t="s">
        <v>28</v>
      </c>
      <c r="I16" s="34" t="s">
        <v>34</v>
      </c>
      <c r="J16" s="69" t="s">
        <v>24</v>
      </c>
      <c r="K16" s="69" t="s">
        <v>19</v>
      </c>
      <c r="L16" s="69" t="s">
        <v>20</v>
      </c>
      <c r="M16" s="69" t="s">
        <v>19</v>
      </c>
      <c r="N16" s="69" t="s">
        <v>20</v>
      </c>
    </row>
    <row r="17" spans="1:15" ht="15" customHeight="1" x14ac:dyDescent="0.25">
      <c r="A17" s="52" t="s">
        <v>0</v>
      </c>
      <c r="B17" s="53" t="s">
        <v>343</v>
      </c>
      <c r="C17" s="3"/>
      <c r="D17" s="77">
        <v>6</v>
      </c>
      <c r="E17" s="82">
        <v>1</v>
      </c>
      <c r="F17" s="70" t="s">
        <v>108</v>
      </c>
      <c r="G17" s="74" t="s">
        <v>108</v>
      </c>
      <c r="H17" s="74"/>
      <c r="I17" s="82"/>
      <c r="J17" s="77"/>
      <c r="K17" s="82"/>
      <c r="L17" s="82"/>
      <c r="M17" s="82"/>
      <c r="N17" s="82"/>
    </row>
    <row r="18" spans="1:15" ht="15" customHeight="1" x14ac:dyDescent="0.25">
      <c r="A18" s="1" t="s">
        <v>26</v>
      </c>
      <c r="B18" s="5" t="s">
        <v>248</v>
      </c>
      <c r="C18" s="3"/>
      <c r="D18" s="76">
        <v>2</v>
      </c>
      <c r="E18" s="82">
        <v>1</v>
      </c>
      <c r="F18" s="70" t="s">
        <v>110</v>
      </c>
      <c r="G18" s="74" t="s">
        <v>108</v>
      </c>
      <c r="H18" s="74" t="s">
        <v>31</v>
      </c>
      <c r="I18" s="82"/>
      <c r="J18" s="77"/>
      <c r="K18" s="82" t="s">
        <v>10</v>
      </c>
      <c r="L18" s="82" t="s">
        <v>111</v>
      </c>
      <c r="M18" s="82" t="s">
        <v>10</v>
      </c>
      <c r="N18" s="82" t="s">
        <v>111</v>
      </c>
    </row>
    <row r="19" spans="1:15" ht="15" customHeight="1" x14ac:dyDescent="0.25">
      <c r="A19" s="1" t="s">
        <v>26</v>
      </c>
      <c r="B19" s="5" t="s">
        <v>195</v>
      </c>
      <c r="C19" s="3"/>
      <c r="D19" s="75">
        <v>2</v>
      </c>
      <c r="E19" s="82">
        <v>1</v>
      </c>
      <c r="F19" s="70" t="s">
        <v>110</v>
      </c>
      <c r="G19" s="74" t="s">
        <v>108</v>
      </c>
      <c r="H19" s="70" t="s">
        <v>31</v>
      </c>
      <c r="I19" s="82"/>
      <c r="J19" s="77"/>
      <c r="K19" s="82" t="s">
        <v>10</v>
      </c>
      <c r="L19" s="82" t="s">
        <v>111</v>
      </c>
      <c r="M19" s="82" t="s">
        <v>10</v>
      </c>
      <c r="N19" s="82" t="s">
        <v>111</v>
      </c>
    </row>
    <row r="20" spans="1:15" ht="15" customHeight="1" x14ac:dyDescent="0.25">
      <c r="A20" s="1" t="s">
        <v>26</v>
      </c>
      <c r="B20" s="5" t="s">
        <v>196</v>
      </c>
      <c r="C20" s="3"/>
      <c r="D20" s="75">
        <v>2</v>
      </c>
      <c r="E20" s="82">
        <v>1</v>
      </c>
      <c r="F20" s="70" t="s">
        <v>110</v>
      </c>
      <c r="G20" s="74" t="s">
        <v>108</v>
      </c>
      <c r="H20" s="70" t="s">
        <v>31</v>
      </c>
      <c r="I20" s="82"/>
      <c r="J20" s="77"/>
      <c r="K20" s="82" t="s">
        <v>10</v>
      </c>
      <c r="L20" s="82" t="s">
        <v>111</v>
      </c>
      <c r="M20" s="82" t="s">
        <v>10</v>
      </c>
      <c r="N20" s="82" t="s">
        <v>111</v>
      </c>
    </row>
    <row r="21" spans="1:15" ht="15" customHeight="1" x14ac:dyDescent="0.25">
      <c r="A21" s="1"/>
      <c r="B21" s="2"/>
      <c r="C21" s="3"/>
      <c r="D21" s="70"/>
      <c r="E21" s="70"/>
      <c r="F21" s="70"/>
      <c r="G21" s="74"/>
      <c r="H21" s="70"/>
      <c r="I21" s="70"/>
      <c r="J21" s="74"/>
      <c r="K21" s="82"/>
      <c r="L21" s="82"/>
      <c r="M21" s="82"/>
      <c r="N21" s="82"/>
    </row>
    <row r="22" spans="1:15" ht="15" customHeight="1" x14ac:dyDescent="0.25">
      <c r="A22" s="52" t="s">
        <v>0</v>
      </c>
      <c r="B22" s="53" t="s">
        <v>344</v>
      </c>
      <c r="C22" s="3"/>
      <c r="D22" s="75">
        <v>6</v>
      </c>
      <c r="E22" s="70">
        <v>1</v>
      </c>
      <c r="F22" s="70" t="s">
        <v>108</v>
      </c>
      <c r="G22" s="74" t="s">
        <v>108</v>
      </c>
      <c r="H22" s="70"/>
      <c r="I22" s="70"/>
      <c r="J22" s="74"/>
      <c r="K22" s="82"/>
      <c r="L22" s="82"/>
      <c r="M22" s="82"/>
      <c r="N22" s="82"/>
    </row>
    <row r="23" spans="1:15" ht="15" customHeight="1" x14ac:dyDescent="0.25">
      <c r="A23" s="1" t="s">
        <v>26</v>
      </c>
      <c r="B23" s="177" t="s">
        <v>290</v>
      </c>
      <c r="C23" s="5"/>
      <c r="D23" s="75">
        <v>2</v>
      </c>
      <c r="E23" s="82">
        <v>1</v>
      </c>
      <c r="F23" s="70" t="s">
        <v>110</v>
      </c>
      <c r="G23" s="74" t="s">
        <v>108</v>
      </c>
      <c r="H23" s="70" t="s">
        <v>31</v>
      </c>
      <c r="I23" s="82"/>
      <c r="J23" s="74"/>
      <c r="K23" s="82" t="s">
        <v>10</v>
      </c>
      <c r="L23" s="82" t="s">
        <v>111</v>
      </c>
      <c r="M23" s="82" t="s">
        <v>10</v>
      </c>
      <c r="N23" s="82" t="s">
        <v>111</v>
      </c>
    </row>
    <row r="24" spans="1:15" ht="15" customHeight="1" x14ac:dyDescent="0.25">
      <c r="A24" s="1" t="s">
        <v>26</v>
      </c>
      <c r="B24" s="178" t="s">
        <v>291</v>
      </c>
      <c r="C24" s="5"/>
      <c r="D24" s="75">
        <v>2</v>
      </c>
      <c r="E24" s="82">
        <v>1</v>
      </c>
      <c r="F24" s="70" t="s">
        <v>110</v>
      </c>
      <c r="G24" s="74" t="s">
        <v>108</v>
      </c>
      <c r="H24" s="70" t="s">
        <v>31</v>
      </c>
      <c r="I24" s="82"/>
      <c r="J24" s="74"/>
      <c r="K24" s="82" t="s">
        <v>10</v>
      </c>
      <c r="L24" s="82" t="s">
        <v>111</v>
      </c>
      <c r="M24" s="82" t="s">
        <v>10</v>
      </c>
      <c r="N24" s="82" t="s">
        <v>111</v>
      </c>
    </row>
    <row r="25" spans="1:15" x14ac:dyDescent="0.25">
      <c r="A25" s="1" t="s">
        <v>26</v>
      </c>
      <c r="B25" s="179" t="s">
        <v>345</v>
      </c>
      <c r="C25" s="3"/>
      <c r="D25" s="76">
        <v>2</v>
      </c>
      <c r="E25" s="82">
        <v>1</v>
      </c>
      <c r="F25" s="70" t="s">
        <v>110</v>
      </c>
      <c r="G25" s="74" t="s">
        <v>108</v>
      </c>
      <c r="H25" s="74" t="s">
        <v>31</v>
      </c>
      <c r="I25" s="82"/>
      <c r="J25" s="77"/>
      <c r="K25" s="82" t="s">
        <v>10</v>
      </c>
      <c r="L25" s="82" t="s">
        <v>111</v>
      </c>
      <c r="M25" s="82" t="s">
        <v>10</v>
      </c>
      <c r="N25" s="82" t="s">
        <v>111</v>
      </c>
    </row>
    <row r="26" spans="1:15" x14ac:dyDescent="0.25">
      <c r="A26" s="1"/>
      <c r="B26" s="3"/>
      <c r="C26" s="3"/>
      <c r="D26" s="74"/>
      <c r="E26" s="82"/>
      <c r="F26" s="82"/>
      <c r="G26" s="74"/>
      <c r="H26" s="82"/>
      <c r="I26" s="82"/>
      <c r="J26" s="77"/>
      <c r="K26" s="82"/>
      <c r="L26" s="82"/>
      <c r="M26" s="82"/>
      <c r="N26" s="82"/>
    </row>
    <row r="27" spans="1:15" s="22" customFormat="1" x14ac:dyDescent="0.25">
      <c r="A27" s="129" t="s">
        <v>0</v>
      </c>
      <c r="B27" s="130" t="s">
        <v>346</v>
      </c>
      <c r="C27" s="98"/>
      <c r="D27" s="99">
        <v>6</v>
      </c>
      <c r="E27" s="70">
        <v>1</v>
      </c>
      <c r="F27" s="70" t="s">
        <v>108</v>
      </c>
      <c r="G27" s="70" t="s">
        <v>108</v>
      </c>
      <c r="H27" s="136"/>
      <c r="I27" s="70"/>
      <c r="J27" s="99"/>
      <c r="K27" s="70"/>
      <c r="L27" s="70"/>
      <c r="M27" s="70"/>
      <c r="N27" s="70"/>
      <c r="O27" s="131"/>
    </row>
    <row r="28" spans="1:15" s="22" customFormat="1" ht="15.75" x14ac:dyDescent="0.25">
      <c r="A28" s="4" t="s">
        <v>26</v>
      </c>
      <c r="B28" s="170" t="s">
        <v>335</v>
      </c>
      <c r="C28" s="98"/>
      <c r="D28" s="70">
        <v>2</v>
      </c>
      <c r="E28" s="70">
        <v>1</v>
      </c>
      <c r="F28" s="70" t="s">
        <v>110</v>
      </c>
      <c r="G28" s="70" t="s">
        <v>108</v>
      </c>
      <c r="H28" s="135" t="s">
        <v>32</v>
      </c>
      <c r="I28" s="74"/>
      <c r="J28" s="77">
        <v>2</v>
      </c>
      <c r="K28" s="74" t="s">
        <v>12</v>
      </c>
      <c r="L28" s="74"/>
      <c r="M28" s="74" t="s">
        <v>12</v>
      </c>
      <c r="N28" s="74"/>
      <c r="O28" s="131"/>
    </row>
    <row r="29" spans="1:15" s="22" customFormat="1" ht="15.75" x14ac:dyDescent="0.25">
      <c r="A29" s="4" t="s">
        <v>26</v>
      </c>
      <c r="B29" s="171" t="s">
        <v>336</v>
      </c>
      <c r="C29" s="98"/>
      <c r="D29" s="70">
        <v>2</v>
      </c>
      <c r="E29" s="70">
        <v>1</v>
      </c>
      <c r="F29" s="70" t="s">
        <v>110</v>
      </c>
      <c r="G29" s="70" t="s">
        <v>108</v>
      </c>
      <c r="H29" s="135" t="s">
        <v>32</v>
      </c>
      <c r="I29" s="74"/>
      <c r="J29" s="77">
        <v>2</v>
      </c>
      <c r="K29" s="74" t="s">
        <v>12</v>
      </c>
      <c r="L29" s="74"/>
      <c r="M29" s="74" t="s">
        <v>12</v>
      </c>
      <c r="N29" s="74"/>
      <c r="O29" s="131"/>
    </row>
    <row r="30" spans="1:15" s="22" customFormat="1" ht="15" customHeight="1" x14ac:dyDescent="0.25">
      <c r="A30" s="4" t="s">
        <v>26</v>
      </c>
      <c r="B30" s="171" t="s">
        <v>337</v>
      </c>
      <c r="C30" s="98"/>
      <c r="D30" s="70">
        <v>2</v>
      </c>
      <c r="E30" s="133">
        <v>1</v>
      </c>
      <c r="F30" s="70" t="s">
        <v>110</v>
      </c>
      <c r="G30" s="70" t="s">
        <v>108</v>
      </c>
      <c r="H30" s="135" t="s">
        <v>32</v>
      </c>
      <c r="I30" s="74"/>
      <c r="J30" s="77">
        <v>2</v>
      </c>
      <c r="K30" s="74" t="s">
        <v>12</v>
      </c>
      <c r="L30" s="74"/>
      <c r="M30" s="74" t="s">
        <v>12</v>
      </c>
      <c r="N30" s="74"/>
      <c r="O30" s="131"/>
    </row>
    <row r="31" spans="1:15" s="22" customFormat="1" ht="17.25" x14ac:dyDescent="0.25">
      <c r="A31" s="1"/>
      <c r="B31" s="9"/>
      <c r="C31" s="9"/>
      <c r="D31" s="70"/>
      <c r="E31" s="82"/>
      <c r="F31" s="82"/>
      <c r="G31" s="82"/>
      <c r="H31" s="134"/>
      <c r="I31" s="82"/>
      <c r="J31" s="90"/>
      <c r="K31" s="82"/>
      <c r="L31" s="82"/>
      <c r="M31" s="82"/>
      <c r="N31" s="74"/>
    </row>
    <row r="32" spans="1:15" s="22" customFormat="1" x14ac:dyDescent="0.25">
      <c r="A32" s="52" t="s">
        <v>0</v>
      </c>
      <c r="B32" s="53" t="s">
        <v>347</v>
      </c>
      <c r="C32" s="3"/>
      <c r="D32" s="70">
        <v>6</v>
      </c>
      <c r="E32" s="82">
        <v>1</v>
      </c>
      <c r="F32" s="70" t="s">
        <v>108</v>
      </c>
      <c r="G32" s="74" t="s">
        <v>108</v>
      </c>
      <c r="H32" s="134"/>
      <c r="I32" s="82"/>
      <c r="J32" s="77"/>
      <c r="K32" s="74"/>
      <c r="L32" s="74"/>
      <c r="M32" s="74"/>
      <c r="N32" s="74"/>
    </row>
    <row r="33" spans="1:14" s="22" customFormat="1" ht="15.75" x14ac:dyDescent="0.25">
      <c r="A33" s="1" t="s">
        <v>26</v>
      </c>
      <c r="B33" s="171" t="s">
        <v>338</v>
      </c>
      <c r="C33" s="3"/>
      <c r="D33" s="70">
        <v>3</v>
      </c>
      <c r="E33" s="82">
        <v>1</v>
      </c>
      <c r="F33" s="70" t="s">
        <v>110</v>
      </c>
      <c r="G33" s="74" t="s">
        <v>108</v>
      </c>
      <c r="H33" s="135" t="s">
        <v>32</v>
      </c>
      <c r="I33" s="74"/>
      <c r="J33" s="77">
        <v>2</v>
      </c>
      <c r="K33" s="74" t="s">
        <v>12</v>
      </c>
      <c r="L33" s="74"/>
      <c r="M33" s="74" t="s">
        <v>12</v>
      </c>
      <c r="N33" s="74"/>
    </row>
    <row r="34" spans="1:14" s="22" customFormat="1" x14ac:dyDescent="0.25">
      <c r="A34" s="1" t="s">
        <v>26</v>
      </c>
      <c r="B34" s="172" t="s">
        <v>339</v>
      </c>
      <c r="C34" s="3"/>
      <c r="D34" s="70">
        <v>3</v>
      </c>
      <c r="E34" s="82">
        <v>1</v>
      </c>
      <c r="F34" s="70" t="s">
        <v>110</v>
      </c>
      <c r="G34" s="74" t="s">
        <v>108</v>
      </c>
      <c r="H34" s="135" t="s">
        <v>32</v>
      </c>
      <c r="I34" s="74"/>
      <c r="J34" s="77">
        <v>2</v>
      </c>
      <c r="K34" s="74" t="s">
        <v>12</v>
      </c>
      <c r="L34" s="74"/>
      <c r="M34" s="74" t="s">
        <v>12</v>
      </c>
      <c r="N34" s="74"/>
    </row>
    <row r="35" spans="1:14" s="22" customFormat="1" x14ac:dyDescent="0.25">
      <c r="A35" s="52"/>
      <c r="B35" s="53"/>
      <c r="C35" s="3"/>
      <c r="D35" s="70"/>
      <c r="E35" s="82"/>
      <c r="F35" s="82"/>
      <c r="G35" s="74"/>
      <c r="H35" s="134"/>
      <c r="I35" s="82"/>
      <c r="J35" s="77"/>
      <c r="K35" s="82"/>
      <c r="L35" s="82"/>
      <c r="M35" s="82"/>
      <c r="N35" s="74"/>
    </row>
    <row r="36" spans="1:14" s="125" customFormat="1" x14ac:dyDescent="0.25">
      <c r="A36" s="52" t="s">
        <v>0</v>
      </c>
      <c r="B36" s="169" t="s">
        <v>348</v>
      </c>
      <c r="C36" s="7"/>
      <c r="D36" s="74">
        <v>6</v>
      </c>
      <c r="E36" s="74">
        <v>1</v>
      </c>
      <c r="F36" s="74" t="s">
        <v>108</v>
      </c>
      <c r="G36" s="74" t="s">
        <v>108</v>
      </c>
      <c r="H36" s="135"/>
      <c r="I36" s="74"/>
      <c r="J36" s="77"/>
      <c r="K36" s="74"/>
      <c r="L36" s="74"/>
      <c r="M36" s="74"/>
      <c r="N36" s="74"/>
    </row>
    <row r="37" spans="1:14" s="125" customFormat="1" ht="15.75" x14ac:dyDescent="0.25">
      <c r="A37" s="1" t="s">
        <v>26</v>
      </c>
      <c r="B37" s="171" t="s">
        <v>340</v>
      </c>
      <c r="C37" s="7"/>
      <c r="D37" s="74">
        <v>2</v>
      </c>
      <c r="E37" s="74">
        <v>1</v>
      </c>
      <c r="F37" s="74" t="s">
        <v>110</v>
      </c>
      <c r="G37" s="74" t="s">
        <v>108</v>
      </c>
      <c r="H37" s="135" t="s">
        <v>32</v>
      </c>
      <c r="I37" s="74"/>
      <c r="J37" s="77">
        <v>2</v>
      </c>
      <c r="K37" s="74" t="s">
        <v>12</v>
      </c>
      <c r="L37" s="74"/>
      <c r="M37" s="74" t="s">
        <v>12</v>
      </c>
      <c r="N37" s="74"/>
    </row>
    <row r="38" spans="1:14" s="125" customFormat="1" ht="15.75" x14ac:dyDescent="0.25">
      <c r="A38" s="1" t="s">
        <v>26</v>
      </c>
      <c r="B38" s="171" t="s">
        <v>341</v>
      </c>
      <c r="C38" s="7"/>
      <c r="D38" s="74">
        <v>2</v>
      </c>
      <c r="E38" s="74">
        <v>1</v>
      </c>
      <c r="F38" s="74" t="s">
        <v>110</v>
      </c>
      <c r="G38" s="74" t="s">
        <v>108</v>
      </c>
      <c r="H38" s="135" t="s">
        <v>32</v>
      </c>
      <c r="I38" s="74"/>
      <c r="J38" s="77">
        <v>2</v>
      </c>
      <c r="K38" s="74" t="s">
        <v>12</v>
      </c>
      <c r="L38" s="74"/>
      <c r="M38" s="74" t="s">
        <v>12</v>
      </c>
      <c r="N38" s="74"/>
    </row>
    <row r="39" spans="1:14" s="125" customFormat="1" ht="15.75" x14ac:dyDescent="0.25">
      <c r="A39" s="1" t="s">
        <v>26</v>
      </c>
      <c r="B39" s="173" t="s">
        <v>342</v>
      </c>
      <c r="C39" s="7"/>
      <c r="D39" s="74">
        <v>2</v>
      </c>
      <c r="E39" s="74">
        <v>1</v>
      </c>
      <c r="F39" s="74" t="s">
        <v>110</v>
      </c>
      <c r="G39" s="74" t="s">
        <v>108</v>
      </c>
      <c r="H39" s="135" t="s">
        <v>32</v>
      </c>
      <c r="I39" s="74"/>
      <c r="J39" s="77">
        <v>2</v>
      </c>
      <c r="K39" s="74" t="s">
        <v>12</v>
      </c>
      <c r="L39" s="74"/>
      <c r="M39" s="74" t="s">
        <v>12</v>
      </c>
      <c r="N39" s="74"/>
    </row>
    <row r="40" spans="1:14" s="22" customFormat="1" x14ac:dyDescent="0.25">
      <c r="A40" s="52"/>
      <c r="B40" s="53"/>
      <c r="C40" s="3"/>
      <c r="D40" s="70"/>
      <c r="E40" s="82"/>
      <c r="F40" s="82"/>
      <c r="G40" s="74"/>
      <c r="H40" s="134"/>
      <c r="I40" s="82"/>
      <c r="J40" s="77"/>
      <c r="K40" s="82"/>
      <c r="L40" s="82"/>
      <c r="M40" s="82"/>
      <c r="N40" s="82"/>
    </row>
    <row r="41" spans="1:14" s="22" customFormat="1" x14ac:dyDescent="0.25">
      <c r="B41" s="35"/>
      <c r="C41" s="35"/>
      <c r="D41" s="71"/>
      <c r="E41" s="71"/>
      <c r="F41" s="35"/>
      <c r="G41" s="71"/>
      <c r="H41" s="35"/>
      <c r="I41" s="71"/>
      <c r="J41" s="71"/>
      <c r="K41" s="71"/>
      <c r="L41" s="91"/>
      <c r="M41" s="91"/>
      <c r="N41" s="91"/>
    </row>
    <row r="42" spans="1:14" s="22" customFormat="1" x14ac:dyDescent="0.25">
      <c r="B42" s="35"/>
      <c r="C42" s="35"/>
      <c r="D42" s="71"/>
      <c r="E42" s="71"/>
      <c r="F42" s="35"/>
      <c r="G42" s="71"/>
      <c r="H42" s="35"/>
      <c r="I42" s="71"/>
      <c r="J42" s="71"/>
      <c r="K42" s="71"/>
      <c r="L42" s="91"/>
      <c r="M42" s="91"/>
      <c r="N42" s="91"/>
    </row>
    <row r="43" spans="1:14" s="22" customFormat="1" ht="17.25" x14ac:dyDescent="0.25">
      <c r="B43" s="36"/>
      <c r="C43" s="36"/>
      <c r="D43" s="72"/>
      <c r="E43" s="72"/>
      <c r="F43" s="36"/>
      <c r="G43" s="72"/>
      <c r="H43" s="36"/>
      <c r="I43" s="72"/>
      <c r="J43" s="72"/>
      <c r="K43" s="72"/>
      <c r="L43" s="91"/>
      <c r="M43" s="91"/>
    </row>
    <row r="44" spans="1:14" s="22" customFormat="1" x14ac:dyDescent="0.25">
      <c r="B44" s="35"/>
      <c r="C44" s="35"/>
      <c r="D44" s="71"/>
      <c r="E44" s="71"/>
      <c r="F44" s="35"/>
      <c r="G44" s="71"/>
      <c r="H44" s="35"/>
      <c r="I44" s="71"/>
      <c r="J44" s="71"/>
      <c r="K44" s="71"/>
      <c r="L44" s="91"/>
      <c r="M44" s="91"/>
    </row>
    <row r="45" spans="1:14" s="22" customFormat="1" x14ac:dyDescent="0.25">
      <c r="B45" s="35"/>
      <c r="C45" s="35"/>
      <c r="D45" s="71"/>
      <c r="E45" s="71"/>
      <c r="F45" s="35"/>
      <c r="G45" s="71"/>
      <c r="H45" s="35"/>
      <c r="I45" s="71"/>
      <c r="J45" s="71"/>
      <c r="K45" s="71"/>
      <c r="L45" s="91"/>
      <c r="M45" s="91"/>
    </row>
    <row r="46" spans="1:14" s="22" customFormat="1" x14ac:dyDescent="0.25">
      <c r="B46" s="35"/>
      <c r="C46" s="35"/>
      <c r="D46" s="71"/>
      <c r="E46" s="71"/>
      <c r="F46" s="35"/>
      <c r="G46" s="71"/>
      <c r="H46" s="35"/>
      <c r="I46" s="71"/>
      <c r="J46" s="71"/>
      <c r="K46" s="71"/>
      <c r="L46" s="91"/>
      <c r="M46" s="91"/>
    </row>
    <row r="47" spans="1:14" s="22" customFormat="1" x14ac:dyDescent="0.25">
      <c r="B47" s="35"/>
      <c r="C47" s="35"/>
      <c r="D47" s="71"/>
      <c r="E47" s="71"/>
      <c r="F47" s="35"/>
      <c r="G47" s="71"/>
      <c r="H47" s="35"/>
      <c r="I47" s="71"/>
      <c r="J47" s="71"/>
      <c r="K47" s="71"/>
      <c r="L47" s="91"/>
      <c r="M47" s="91"/>
    </row>
    <row r="48" spans="1:14" s="22" customFormat="1" ht="17.25" x14ac:dyDescent="0.25">
      <c r="B48" s="36"/>
      <c r="C48" s="36"/>
      <c r="D48" s="72"/>
      <c r="E48" s="72"/>
      <c r="F48" s="36"/>
      <c r="G48" s="72"/>
      <c r="H48" s="36"/>
      <c r="I48" s="72"/>
      <c r="J48" s="72"/>
      <c r="K48" s="72"/>
      <c r="L48" s="91"/>
      <c r="M48" s="91"/>
    </row>
    <row r="49" spans="2:13" s="22" customFormat="1" x14ac:dyDescent="0.25">
      <c r="B49" s="35"/>
      <c r="C49" s="35"/>
      <c r="D49" s="71"/>
      <c r="E49" s="71"/>
      <c r="F49" s="35"/>
      <c r="G49" s="71"/>
      <c r="H49" s="35"/>
      <c r="I49" s="71"/>
      <c r="J49" s="71"/>
      <c r="K49" s="71"/>
      <c r="L49" s="91"/>
      <c r="M49" s="91"/>
    </row>
    <row r="50" spans="2:13" s="22" customFormat="1" x14ac:dyDescent="0.25">
      <c r="B50" s="35"/>
      <c r="C50" s="35"/>
      <c r="D50" s="71"/>
      <c r="E50" s="71"/>
      <c r="F50" s="35"/>
      <c r="G50" s="71"/>
      <c r="H50" s="35"/>
      <c r="I50" s="71"/>
      <c r="J50" s="71"/>
      <c r="K50" s="71"/>
      <c r="L50" s="91"/>
      <c r="M50" s="91"/>
    </row>
    <row r="51" spans="2:13" s="22" customFormat="1" x14ac:dyDescent="0.25">
      <c r="B51" s="35"/>
      <c r="C51" s="35"/>
      <c r="D51" s="71"/>
      <c r="E51" s="71"/>
      <c r="F51" s="35"/>
      <c r="G51" s="71"/>
      <c r="H51" s="35"/>
      <c r="I51" s="71"/>
      <c r="J51" s="71"/>
      <c r="K51" s="71"/>
      <c r="L51" s="91"/>
      <c r="M51" s="91"/>
    </row>
    <row r="52" spans="2:13" s="22" customFormat="1" x14ac:dyDescent="0.25">
      <c r="B52" s="35"/>
      <c r="C52" s="35"/>
      <c r="D52" s="71"/>
      <c r="E52" s="71"/>
      <c r="F52" s="35"/>
      <c r="G52" s="71"/>
      <c r="H52" s="35"/>
      <c r="I52" s="71"/>
      <c r="J52" s="71"/>
      <c r="K52" s="71"/>
      <c r="L52" s="91"/>
      <c r="M52" s="91"/>
    </row>
    <row r="53" spans="2:13" s="22" customFormat="1" x14ac:dyDescent="0.25">
      <c r="B53" s="35"/>
      <c r="C53" s="35"/>
      <c r="D53" s="71"/>
      <c r="E53" s="71"/>
      <c r="F53" s="35"/>
      <c r="G53" s="71"/>
      <c r="H53" s="35"/>
      <c r="I53" s="71"/>
      <c r="J53" s="71"/>
      <c r="K53" s="71"/>
      <c r="L53" s="91"/>
      <c r="M53" s="91"/>
    </row>
    <row r="54" spans="2:13" x14ac:dyDescent="0.25">
      <c r="I54" s="73"/>
      <c r="J54" s="73"/>
      <c r="K54" s="73"/>
      <c r="L54" s="67"/>
      <c r="M54" s="67"/>
    </row>
    <row r="55" spans="2:13" x14ac:dyDescent="0.25">
      <c r="I55" s="73"/>
      <c r="J55" s="73"/>
      <c r="K55" s="73"/>
      <c r="L55" s="67"/>
      <c r="M55" s="67"/>
    </row>
    <row r="56" spans="2:13" x14ac:dyDescent="0.25">
      <c r="I56" s="73"/>
      <c r="J56" s="73"/>
      <c r="K56" s="73"/>
      <c r="L56" s="67"/>
      <c r="M56" s="67"/>
    </row>
    <row r="57" spans="2:13" x14ac:dyDescent="0.25">
      <c r="I57" s="73"/>
      <c r="J57" s="73"/>
      <c r="K57" s="73"/>
      <c r="L57" s="67"/>
      <c r="M57" s="67"/>
    </row>
    <row r="58" spans="2:13" x14ac:dyDescent="0.25">
      <c r="I58" s="73"/>
      <c r="J58" s="73"/>
      <c r="K58" s="73"/>
      <c r="L58" s="67"/>
      <c r="M58" s="67"/>
    </row>
    <row r="59" spans="2:13" x14ac:dyDescent="0.25">
      <c r="I59" s="73"/>
      <c r="J59" s="73"/>
      <c r="K59" s="73"/>
      <c r="L59" s="67"/>
      <c r="M59" s="67"/>
    </row>
    <row r="60" spans="2:13" x14ac:dyDescent="0.25">
      <c r="I60" s="73"/>
      <c r="J60" s="73"/>
      <c r="K60" s="73"/>
      <c r="L60" s="67"/>
      <c r="M60" s="67"/>
    </row>
    <row r="61" spans="2:13" x14ac:dyDescent="0.25">
      <c r="I61" s="73"/>
      <c r="J61" s="73"/>
      <c r="K61" s="73"/>
      <c r="L61" s="67"/>
      <c r="M61" s="67"/>
    </row>
    <row r="62" spans="2:13" x14ac:dyDescent="0.25">
      <c r="I62" s="73"/>
      <c r="J62" s="73"/>
      <c r="K62" s="73"/>
      <c r="L62" s="67"/>
      <c r="M62" s="67"/>
    </row>
    <row r="63" spans="2:13" x14ac:dyDescent="0.25">
      <c r="I63" s="73"/>
      <c r="J63" s="73"/>
      <c r="K63" s="73"/>
      <c r="L63" s="67"/>
      <c r="M63" s="67"/>
    </row>
    <row r="64" spans="2:13" x14ac:dyDescent="0.25">
      <c r="I64" s="73"/>
      <c r="J64" s="73"/>
      <c r="K64" s="73"/>
      <c r="L64" s="67"/>
      <c r="M64" s="67"/>
    </row>
    <row r="65" spans="9:13" x14ac:dyDescent="0.25">
      <c r="I65" s="73"/>
      <c r="J65" s="73"/>
      <c r="K65" s="73"/>
      <c r="L65" s="67"/>
      <c r="M65" s="67"/>
    </row>
    <row r="66" spans="9:13" x14ac:dyDescent="0.25">
      <c r="I66" s="73"/>
      <c r="J66" s="73"/>
      <c r="K66" s="73"/>
      <c r="L66" s="67"/>
      <c r="M66" s="67"/>
    </row>
    <row r="67" spans="9:13" x14ac:dyDescent="0.25">
      <c r="I67" s="73"/>
      <c r="J67" s="73"/>
      <c r="K67" s="73"/>
      <c r="L67" s="67"/>
      <c r="M67" s="67"/>
    </row>
    <row r="68" spans="9:13" x14ac:dyDescent="0.25">
      <c r="I68" s="73"/>
      <c r="J68" s="73"/>
      <c r="K68" s="73"/>
      <c r="L68" s="67"/>
      <c r="M68" s="67"/>
    </row>
    <row r="69" spans="9:13" x14ac:dyDescent="0.25">
      <c r="I69" s="73"/>
      <c r="J69" s="73"/>
      <c r="K69" s="73"/>
      <c r="L69" s="67"/>
      <c r="M69" s="67"/>
    </row>
    <row r="70" spans="9:13" x14ac:dyDescent="0.25">
      <c r="I70" s="73"/>
      <c r="J70" s="73"/>
      <c r="K70" s="73"/>
      <c r="L70" s="67"/>
      <c r="M70" s="67"/>
    </row>
    <row r="71" spans="9:13" x14ac:dyDescent="0.25">
      <c r="I71" s="73"/>
      <c r="J71" s="73"/>
      <c r="K71" s="73"/>
      <c r="L71" s="67"/>
      <c r="M71" s="67"/>
    </row>
    <row r="72" spans="9:13" x14ac:dyDescent="0.25">
      <c r="I72" s="73"/>
      <c r="J72" s="73"/>
      <c r="K72" s="73"/>
      <c r="L72" s="67"/>
      <c r="M72" s="67"/>
    </row>
    <row r="73" spans="9:13" x14ac:dyDescent="0.25">
      <c r="I73" s="73"/>
      <c r="J73" s="73"/>
      <c r="K73" s="73"/>
      <c r="L73" s="67"/>
      <c r="M73" s="67"/>
    </row>
    <row r="74" spans="9:13" x14ac:dyDescent="0.25">
      <c r="I74" s="73"/>
      <c r="J74" s="73"/>
      <c r="K74" s="73"/>
      <c r="L74" s="67"/>
      <c r="M74" s="67"/>
    </row>
    <row r="75" spans="9:13" x14ac:dyDescent="0.25">
      <c r="I75" s="73"/>
      <c r="J75" s="73"/>
      <c r="K75" s="73"/>
      <c r="L75" s="67"/>
      <c r="M75" s="67"/>
    </row>
    <row r="76" spans="9:13" x14ac:dyDescent="0.25">
      <c r="I76" s="73"/>
      <c r="J76" s="73"/>
      <c r="K76" s="73"/>
      <c r="L76" s="67"/>
      <c r="M76" s="67"/>
    </row>
    <row r="77" spans="9:13" x14ac:dyDescent="0.25">
      <c r="I77" s="73"/>
      <c r="J77" s="73"/>
      <c r="K77" s="73"/>
      <c r="L77" s="67"/>
      <c r="M77" s="67"/>
    </row>
    <row r="78" spans="9:13" x14ac:dyDescent="0.25">
      <c r="I78" s="73"/>
      <c r="J78" s="73"/>
      <c r="K78" s="73"/>
      <c r="L78" s="67"/>
      <c r="M78" s="67"/>
    </row>
    <row r="79" spans="9:13" x14ac:dyDescent="0.25">
      <c r="I79" s="73"/>
      <c r="J79" s="73"/>
      <c r="K79" s="73"/>
      <c r="L79" s="67"/>
      <c r="M79" s="67"/>
    </row>
    <row r="80" spans="9:13" x14ac:dyDescent="0.25">
      <c r="I80" s="73"/>
      <c r="J80" s="73"/>
      <c r="K80" s="73"/>
      <c r="L80" s="67"/>
      <c r="M80" s="67"/>
    </row>
    <row r="81" spans="1:15" x14ac:dyDescent="0.25">
      <c r="I81" s="73"/>
      <c r="J81" s="73"/>
      <c r="K81" s="73"/>
      <c r="L81" s="67"/>
      <c r="M81" s="67"/>
    </row>
    <row r="82" spans="1:15" x14ac:dyDescent="0.25">
      <c r="I82" s="73"/>
      <c r="J82" s="73"/>
      <c r="K82" s="73"/>
      <c r="L82" s="67"/>
      <c r="M82" s="67"/>
    </row>
    <row r="83" spans="1:15" x14ac:dyDescent="0.25">
      <c r="I83" s="73"/>
      <c r="J83" s="73"/>
      <c r="K83" s="73"/>
      <c r="L83" s="67"/>
      <c r="M83" s="67"/>
    </row>
    <row r="84" spans="1:15" x14ac:dyDescent="0.25">
      <c r="I84" s="73"/>
      <c r="J84" s="73"/>
      <c r="K84" s="73"/>
      <c r="L84" s="67"/>
      <c r="M84" s="67"/>
    </row>
    <row r="85" spans="1:15" x14ac:dyDescent="0.25">
      <c r="I85" s="73"/>
      <c r="J85" s="73"/>
      <c r="K85" s="73"/>
      <c r="L85" s="67"/>
      <c r="M85" s="67"/>
    </row>
    <row r="86" spans="1:15" x14ac:dyDescent="0.25">
      <c r="I86" s="73"/>
      <c r="J86" s="73"/>
      <c r="K86" s="73"/>
      <c r="L86" s="67"/>
      <c r="M86" s="67"/>
    </row>
    <row r="87" spans="1:15" x14ac:dyDescent="0.25">
      <c r="I87" s="73"/>
      <c r="J87" s="73"/>
      <c r="K87" s="73"/>
      <c r="L87" s="67"/>
      <c r="M87" s="67"/>
    </row>
    <row r="88" spans="1:15" x14ac:dyDescent="0.25">
      <c r="I88" s="73"/>
      <c r="J88" s="73"/>
    </row>
    <row r="89" spans="1:15" x14ac:dyDescent="0.25">
      <c r="I89" s="73"/>
      <c r="J89" s="73"/>
    </row>
    <row r="90" spans="1:15" x14ac:dyDescent="0.25">
      <c r="I90" s="73"/>
      <c r="J90" s="73"/>
    </row>
    <row r="91" spans="1:15" s="27" customFormat="1" x14ac:dyDescent="0.25">
      <c r="A91" s="17"/>
      <c r="D91" s="73"/>
      <c r="E91" s="73"/>
      <c r="G91" s="73"/>
      <c r="I91" s="73"/>
      <c r="J91" s="73"/>
      <c r="L91" s="17"/>
      <c r="M91" s="17"/>
      <c r="N91" s="17"/>
      <c r="O91" s="17"/>
    </row>
    <row r="92" spans="1:15" s="27" customFormat="1" x14ac:dyDescent="0.25">
      <c r="A92" s="17"/>
      <c r="D92" s="73"/>
      <c r="E92" s="73"/>
      <c r="G92" s="73"/>
      <c r="I92" s="73"/>
      <c r="J92" s="73"/>
      <c r="L92" s="17"/>
      <c r="M92" s="17"/>
      <c r="N92" s="17"/>
      <c r="O92" s="17"/>
    </row>
  </sheetData>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21:L22 K26:L27 I31:I32 I40 K40:L40 I21:I23 I25:I27 I35">
    <cfRule type="expression" dxfId="56" priority="97">
      <formula>$H21="CCI (CC Intégral)"</formula>
    </cfRule>
  </conditionalFormatting>
  <conditionalFormatting sqref="I31:J32 I40:J40 I21:J23 I25:J27 I35:J35">
    <cfRule type="expression" dxfId="55" priority="96">
      <formula>$H21="CT (Contrôle terminal)"</formula>
    </cfRule>
  </conditionalFormatting>
  <conditionalFormatting sqref="J15:N15">
    <cfRule type="expression" dxfId="54" priority="93">
      <formula>$A$11=2</formula>
    </cfRule>
    <cfRule type="expression" dxfId="53" priority="94">
      <formula>$A$11=3</formula>
    </cfRule>
    <cfRule type="expression" dxfId="52" priority="95">
      <formula>$A$11=1</formula>
    </cfRule>
  </conditionalFormatting>
  <conditionalFormatting sqref="A16:N16">
    <cfRule type="expression" dxfId="51" priority="90">
      <formula>$A$11=2</formula>
    </cfRule>
    <cfRule type="expression" dxfId="50" priority="91">
      <formula>$A$11=4</formula>
    </cfRule>
    <cfRule type="expression" dxfId="49" priority="92">
      <formula>$A$11=1</formula>
    </cfRule>
  </conditionalFormatting>
  <conditionalFormatting sqref="K16:L16">
    <cfRule type="expression" dxfId="48" priority="89">
      <formula>$H$17="CCI (CC Intégral)"</formula>
    </cfRule>
  </conditionalFormatting>
  <conditionalFormatting sqref="K25:L25">
    <cfRule type="expression" dxfId="47" priority="84">
      <formula>$G25="CCI (CC Intégral)"</formula>
    </cfRule>
  </conditionalFormatting>
  <conditionalFormatting sqref="I24">
    <cfRule type="expression" dxfId="46" priority="79">
      <formula>$H24="CCI (CC Intégral)"</formula>
    </cfRule>
  </conditionalFormatting>
  <conditionalFormatting sqref="I24:J24">
    <cfRule type="expression" dxfId="45" priority="78">
      <formula>$H24="CT (Contrôle terminal)"</formula>
    </cfRule>
  </conditionalFormatting>
  <conditionalFormatting sqref="K24:L24">
    <cfRule type="expression" dxfId="44" priority="73">
      <formula>$G24="CCI (CC Intégral)"</formula>
    </cfRule>
  </conditionalFormatting>
  <conditionalFormatting sqref="K23:L23">
    <cfRule type="expression" dxfId="43" priority="72">
      <formula>$G23="CCI (CC Intégral)"</formula>
    </cfRule>
  </conditionalFormatting>
  <conditionalFormatting sqref="I36">
    <cfRule type="expression" dxfId="42" priority="59">
      <formula>$H36="CCI (CC Intégral)"</formula>
    </cfRule>
  </conditionalFormatting>
  <conditionalFormatting sqref="I36:J36">
    <cfRule type="expression" dxfId="41" priority="58">
      <formula>$H36="CT (Contrôle terminal)"</formula>
    </cfRule>
  </conditionalFormatting>
  <conditionalFormatting sqref="K17:L17 I17:I20">
    <cfRule type="expression" dxfId="40" priority="49">
      <formula>$H17="CCI (CC Intégral)"</formula>
    </cfRule>
  </conditionalFormatting>
  <conditionalFormatting sqref="I17:J20">
    <cfRule type="expression" dxfId="39" priority="48">
      <formula>$H17="CT (Contrôle terminal)"</formula>
    </cfRule>
  </conditionalFormatting>
  <conditionalFormatting sqref="K19:L19">
    <cfRule type="expression" dxfId="38" priority="45">
      <formula>$G19="CCI (CC Intégral)"</formula>
    </cfRule>
  </conditionalFormatting>
  <conditionalFormatting sqref="K20:L20">
    <cfRule type="expression" dxfId="37" priority="47">
      <formula>$G20="CCI (CC Intégral)"</formula>
    </cfRule>
  </conditionalFormatting>
  <conditionalFormatting sqref="K18:L18">
    <cfRule type="expression" dxfId="36" priority="46">
      <formula>$G18="CCI (CC Intégral)"</formula>
    </cfRule>
  </conditionalFormatting>
  <conditionalFormatting sqref="J28:J30">
    <cfRule type="expression" dxfId="35" priority="44">
      <formula>$H28="CT (Contrôle terminal)"</formula>
    </cfRule>
  </conditionalFormatting>
  <conditionalFormatting sqref="I28">
    <cfRule type="expression" dxfId="34" priority="37">
      <formula>$H28="CT (Contrôle terminal)"</formula>
    </cfRule>
  </conditionalFormatting>
  <conditionalFormatting sqref="I29:I30">
    <cfRule type="expression" dxfId="33" priority="40">
      <formula>$H29="CCI (CC Intégral)"</formula>
    </cfRule>
  </conditionalFormatting>
  <conditionalFormatting sqref="I29:I30">
    <cfRule type="expression" dxfId="32" priority="39">
      <formula>$H29="CT (Contrôle terminal)"</formula>
    </cfRule>
  </conditionalFormatting>
  <conditionalFormatting sqref="I28">
    <cfRule type="expression" dxfId="31" priority="38">
      <formula>$H28="CCI (CC Intégral)"</formula>
    </cfRule>
  </conditionalFormatting>
  <conditionalFormatting sqref="J37:J39">
    <cfRule type="expression" dxfId="30" priority="36">
      <formula>$H37="CT (Contrôle terminal)"</formula>
    </cfRule>
  </conditionalFormatting>
  <conditionalFormatting sqref="I37">
    <cfRule type="expression" dxfId="29" priority="29">
      <formula>$H37="CT (Contrôle terminal)"</formula>
    </cfRule>
  </conditionalFormatting>
  <conditionalFormatting sqref="I38:I39">
    <cfRule type="expression" dxfId="28" priority="32">
      <formula>$H38="CCI (CC Intégral)"</formula>
    </cfRule>
  </conditionalFormatting>
  <conditionalFormatting sqref="I38:I39">
    <cfRule type="expression" dxfId="27" priority="31">
      <formula>$H38="CT (Contrôle terminal)"</formula>
    </cfRule>
  </conditionalFormatting>
  <conditionalFormatting sqref="I37">
    <cfRule type="expression" dxfId="26" priority="30">
      <formula>$H37="CCI (CC Intégral)"</formula>
    </cfRule>
  </conditionalFormatting>
  <conditionalFormatting sqref="J33:J34">
    <cfRule type="expression" dxfId="25" priority="28">
      <formula>$H33="CT (Contrôle terminal)"</formula>
    </cfRule>
  </conditionalFormatting>
  <conditionalFormatting sqref="I33">
    <cfRule type="expression" dxfId="24" priority="22">
      <formula>$H33="CT (Contrôle terminal)"</formula>
    </cfRule>
  </conditionalFormatting>
  <conditionalFormatting sqref="I34">
    <cfRule type="expression" dxfId="23" priority="25">
      <formula>$H34="CCI (CC Intégral)"</formula>
    </cfRule>
  </conditionalFormatting>
  <conditionalFormatting sqref="I34">
    <cfRule type="expression" dxfId="22" priority="24">
      <formula>$H34="CT (Contrôle terminal)"</formula>
    </cfRule>
  </conditionalFormatting>
  <conditionalFormatting sqref="I33">
    <cfRule type="expression" dxfId="21" priority="23">
      <formula>$H33="CCI (CC Intégral)"</formula>
    </cfRule>
  </conditionalFormatting>
  <conditionalFormatting sqref="K31:L31">
    <cfRule type="expression" dxfId="20" priority="21">
      <formula>$H31="CCI (CC Intégral)"</formula>
    </cfRule>
  </conditionalFormatting>
  <conditionalFormatting sqref="K35:L35">
    <cfRule type="expression" dxfId="19" priority="20">
      <formula>$G35="CCI (CC Intégral)"</formula>
    </cfRule>
  </conditionalFormatting>
  <conditionalFormatting sqref="K36:L36">
    <cfRule type="expression" dxfId="18" priority="19">
      <formula>$G36="CCI (CC Intégral)"</formula>
    </cfRule>
  </conditionalFormatting>
  <conditionalFormatting sqref="L28">
    <cfRule type="expression" dxfId="17" priority="17">
      <formula>$G28="CCI (CC Intégral)"</formula>
    </cfRule>
  </conditionalFormatting>
  <conditionalFormatting sqref="K28">
    <cfRule type="expression" dxfId="16" priority="18">
      <formula>#REF!="CCI (CC Intégral)"</formula>
    </cfRule>
  </conditionalFormatting>
  <conditionalFormatting sqref="L29">
    <cfRule type="expression" dxfId="15" priority="15">
      <formula>$G29="CCI (CC Intégral)"</formula>
    </cfRule>
  </conditionalFormatting>
  <conditionalFormatting sqref="K29">
    <cfRule type="expression" dxfId="14" priority="16">
      <formula>#REF!="CCI (CC Intégral)"</formula>
    </cfRule>
  </conditionalFormatting>
  <conditionalFormatting sqref="L30">
    <cfRule type="expression" dxfId="13" priority="13">
      <formula>$G30="CCI (CC Intégral)"</formula>
    </cfRule>
  </conditionalFormatting>
  <conditionalFormatting sqref="K30">
    <cfRule type="expression" dxfId="12" priority="14">
      <formula>#REF!="CCI (CC Intégral)"</formula>
    </cfRule>
  </conditionalFormatting>
  <conditionalFormatting sqref="L32">
    <cfRule type="expression" dxfId="11" priority="11">
      <formula>$G32="CCI (CC Intégral)"</formula>
    </cfRule>
  </conditionalFormatting>
  <conditionalFormatting sqref="K32">
    <cfRule type="expression" dxfId="10" priority="12">
      <formula>#REF!="CCI (CC Intégral)"</formula>
    </cfRule>
  </conditionalFormatting>
  <conditionalFormatting sqref="L33">
    <cfRule type="expression" dxfId="9" priority="9">
      <formula>$G33="CCI (CC Intégral)"</formula>
    </cfRule>
  </conditionalFormatting>
  <conditionalFormatting sqref="K33">
    <cfRule type="expression" dxfId="8" priority="10">
      <formula>#REF!="CCI (CC Intégral)"</formula>
    </cfRule>
  </conditionalFormatting>
  <conditionalFormatting sqref="L34">
    <cfRule type="expression" dxfId="7" priority="7">
      <formula>$G34="CCI (CC Intégral)"</formula>
    </cfRule>
  </conditionalFormatting>
  <conditionalFormatting sqref="K34">
    <cfRule type="expression" dxfId="6" priority="8">
      <formula>#REF!="CCI (CC Intégral)"</formula>
    </cfRule>
  </conditionalFormatting>
  <conditionalFormatting sqref="L37">
    <cfRule type="expression" dxfId="5" priority="5">
      <formula>$G37="CCI (CC Intégral)"</formula>
    </cfRule>
  </conditionalFormatting>
  <conditionalFormatting sqref="K37">
    <cfRule type="expression" dxfId="4" priority="6">
      <formula>#REF!="CCI (CC Intégral)"</formula>
    </cfRule>
  </conditionalFormatting>
  <conditionalFormatting sqref="L38">
    <cfRule type="expression" dxfId="3" priority="3">
      <formula>$G38="CCI (CC Intégral)"</formula>
    </cfRule>
  </conditionalFormatting>
  <conditionalFormatting sqref="K38">
    <cfRule type="expression" dxfId="2" priority="4">
      <formula>#REF!="CCI (CC Intégral)"</formula>
    </cfRule>
  </conditionalFormatting>
  <conditionalFormatting sqref="L39">
    <cfRule type="expression" dxfId="1" priority="1">
      <formula>$G39="CCI (CC Intégral)"</formula>
    </cfRule>
  </conditionalFormatting>
  <conditionalFormatting sqref="K39">
    <cfRule type="expression" dxfId="0" priority="2">
      <formula>#REF!="CCI (CC Intégral)"</formula>
    </cfRule>
  </conditionalFormatting>
  <dataValidations count="6">
    <dataValidation type="decimal" operator="lessThanOrEqual" allowBlank="1" showInputMessage="1" showErrorMessage="1" errorTitle="ECTS" error="Le nombre de crédits doit être entier et inférieur ou égal à 6." sqref="D26 D21 D28:D40">
      <formula1>6</formula1>
    </dataValidation>
    <dataValidation type="list" operator="greaterThan" allowBlank="1" showInputMessage="1" showErrorMessage="1" errorTitle="Coefficient" error="Le coefficient doit être un nombre décimal supérieur à 0." sqref="F17:G25 G26 F26:F40 G31:G40">
      <formula1>"OUI,NON"</formula1>
    </dataValidation>
    <dataValidation type="list" allowBlank="1" showInputMessage="1" showErrorMessage="1" promptTitle="Type contrôle" prompt="Utiliser la liste déroulante" sqref="G27:G30 H17:H40">
      <formula1>liste_type_controle</formula1>
    </dataValidation>
    <dataValidation type="list" allowBlank="1" showInputMessage="1" showErrorMessage="1" errorTitle="Nature" error="Utiliser la liste déroulante" promptTitle="Nature" prompt="Utiliser la liste déroulante" sqref="K17:K40 M17:M40">
      <formula1>liste_nature_controle</formula1>
    </dataValidation>
    <dataValidation type="decimal" operator="greaterThan" allowBlank="1" showInputMessage="1" showErrorMessage="1" errorTitle="Coefficient" error="Le coefficient doit être un nombre décimal supérieur à 0." sqref="E17:E40">
      <formula1>0</formula1>
    </dataValidation>
    <dataValidation type="list" allowBlank="1" showInputMessage="1" showErrorMessage="1" errorTitle="Nature de l'ELP" error="Utiliser la liste déroulante" promptTitle="Nature ELP" prompt="Utiliser la liste déroulante" sqref="A17:A40">
      <formula1>Nature_ELP</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7041" r:id="rId3" name="Option Button 1">
              <controlPr defaultSize="0" autoFill="0" autoLine="0" autoPict="0">
                <anchor moveWithCells="1">
                  <from>
                    <xdr:col>0</xdr:col>
                    <xdr:colOff>238125</xdr:colOff>
                    <xdr:row>8</xdr:row>
                    <xdr:rowOff>47625</xdr:rowOff>
                  </from>
                  <to>
                    <xdr:col>0</xdr:col>
                    <xdr:colOff>1247775</xdr:colOff>
                    <xdr:row>9</xdr:row>
                    <xdr:rowOff>85725</xdr:rowOff>
                  </to>
                </anchor>
              </controlPr>
            </control>
          </mc:Choice>
        </mc:AlternateContent>
        <mc:AlternateContent xmlns:mc="http://schemas.openxmlformats.org/markup-compatibility/2006">
          <mc:Choice Requires="x14">
            <control shapeId="87042" r:id="rId4" name="Option Button 2">
              <controlPr defaultSize="0" autoFill="0" autoLine="0" autoPict="0">
                <anchor moveWithCells="1">
                  <from>
                    <xdr:col>0</xdr:col>
                    <xdr:colOff>238125</xdr:colOff>
                    <xdr:row>11</xdr:row>
                    <xdr:rowOff>38100</xdr:rowOff>
                  </from>
                  <to>
                    <xdr:col>0</xdr:col>
                    <xdr:colOff>1247775</xdr:colOff>
                    <xdr:row>12</xdr:row>
                    <xdr:rowOff>85725</xdr:rowOff>
                  </to>
                </anchor>
              </controlPr>
            </control>
          </mc:Choice>
        </mc:AlternateContent>
        <mc:AlternateContent xmlns:mc="http://schemas.openxmlformats.org/markup-compatibility/2006">
          <mc:Choice Requires="x14">
            <control shapeId="87043" r:id="rId5" name="Option Button 3">
              <controlPr defaultSize="0" autoFill="0" autoLine="0" autoPict="0">
                <anchor moveWithCells="1">
                  <from>
                    <xdr:col>0</xdr:col>
                    <xdr:colOff>238125</xdr:colOff>
                    <xdr:row>9</xdr:row>
                    <xdr:rowOff>142875</xdr:rowOff>
                  </from>
                  <to>
                    <xdr:col>0</xdr:col>
                    <xdr:colOff>1247775</xdr:colOff>
                    <xdr:row>11</xdr:row>
                    <xdr:rowOff>0</xdr:rowOff>
                  </to>
                </anchor>
              </controlPr>
            </control>
          </mc:Choice>
        </mc:AlternateContent>
        <mc:AlternateContent xmlns:mc="http://schemas.openxmlformats.org/markup-compatibility/2006">
          <mc:Choice Requires="x14">
            <control shapeId="87044" r:id="rId6" name="Option Button 4">
              <controlPr defaultSize="0" autoFill="0" autoLine="0" autoPict="0">
                <anchor moveWithCells="1">
                  <from>
                    <xdr:col>0</xdr:col>
                    <xdr:colOff>238125</xdr:colOff>
                    <xdr:row>9</xdr:row>
                    <xdr:rowOff>142875</xdr:rowOff>
                  </from>
                  <to>
                    <xdr:col>0</xdr:col>
                    <xdr:colOff>1247775</xdr:colOff>
                    <xdr:row>11</xdr:row>
                    <xdr:rowOff>0</xdr:rowOff>
                  </to>
                </anchor>
              </controlPr>
            </control>
          </mc:Choice>
        </mc:AlternateContent>
        <mc:AlternateContent xmlns:mc="http://schemas.openxmlformats.org/markup-compatibility/2006">
          <mc:Choice Requires="x14">
            <control shapeId="87045" r:id="rId7" name="Option Button 5">
              <controlPr defaultSize="0" autoFill="0" autoLine="0" autoPict="0">
                <anchor moveWithCells="1">
                  <from>
                    <xdr:col>0</xdr:col>
                    <xdr:colOff>238125</xdr:colOff>
                    <xdr:row>8</xdr:row>
                    <xdr:rowOff>47625</xdr:rowOff>
                  </from>
                  <to>
                    <xdr:col>0</xdr:col>
                    <xdr:colOff>1247775</xdr:colOff>
                    <xdr:row>9</xdr:row>
                    <xdr:rowOff>85725</xdr:rowOff>
                  </to>
                </anchor>
              </controlPr>
            </control>
          </mc:Choice>
        </mc:AlternateContent>
        <mc:AlternateContent xmlns:mc="http://schemas.openxmlformats.org/markup-compatibility/2006">
          <mc:Choice Requires="x14">
            <control shapeId="87046" r:id="rId8" name="Option Button 6">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7047" r:id="rId9" name="Option Button 7">
              <controlPr defaultSize="0" autoFill="0" autoLine="0" autoPict="0">
                <anchor moveWithCells="1">
                  <from>
                    <xdr:col>0</xdr:col>
                    <xdr:colOff>238125</xdr:colOff>
                    <xdr:row>9</xdr:row>
                    <xdr:rowOff>152400</xdr:rowOff>
                  </from>
                  <to>
                    <xdr:col>0</xdr:col>
                    <xdr:colOff>1247775</xdr:colOff>
                    <xdr:row>11</xdr:row>
                    <xdr:rowOff>9525</xdr:rowOff>
                  </to>
                </anchor>
              </controlPr>
            </control>
          </mc:Choice>
        </mc:AlternateContent>
        <mc:AlternateContent xmlns:mc="http://schemas.openxmlformats.org/markup-compatibility/2006">
          <mc:Choice Requires="x14">
            <control shapeId="87048" r:id="rId10" name="Option Button 8">
              <controlPr defaultSize="0" autoFill="0" autoLine="0" autoPict="0">
                <anchor moveWithCells="1">
                  <from>
                    <xdr:col>0</xdr:col>
                    <xdr:colOff>238125</xdr:colOff>
                    <xdr:row>9</xdr:row>
                    <xdr:rowOff>152400</xdr:rowOff>
                  </from>
                  <to>
                    <xdr:col>0</xdr:col>
                    <xdr:colOff>1247775</xdr:colOff>
                    <xdr:row>11</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4" customWidth="1"/>
    <col min="7" max="7" width="20.7109375" style="15" customWidth="1"/>
  </cols>
  <sheetData>
    <row r="1" spans="1:7" ht="15" x14ac:dyDescent="0.25">
      <c r="A1" t="s">
        <v>8</v>
      </c>
      <c r="B1" t="s">
        <v>9</v>
      </c>
      <c r="D1" t="s">
        <v>3</v>
      </c>
      <c r="E1" t="s">
        <v>93</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96</v>
      </c>
      <c r="F5"/>
      <c r="G5"/>
    </row>
    <row r="6" spans="1:7" ht="15" x14ac:dyDescent="0.25">
      <c r="F6"/>
      <c r="G6"/>
    </row>
    <row r="7" spans="1:7" ht="15" x14ac:dyDescent="0.25">
      <c r="F7"/>
      <c r="G7"/>
    </row>
    <row r="8" spans="1:7" ht="15" x14ac:dyDescent="0.25">
      <c r="A8" t="s">
        <v>35</v>
      </c>
      <c r="B8" t="s">
        <v>40</v>
      </c>
      <c r="D8" t="s">
        <v>88</v>
      </c>
      <c r="E8" t="s">
        <v>35</v>
      </c>
      <c r="F8"/>
      <c r="G8"/>
    </row>
    <row r="9" spans="1:7" ht="15" x14ac:dyDescent="0.25">
      <c r="A9" s="39" t="s">
        <v>95</v>
      </c>
      <c r="B9" t="s">
        <v>61</v>
      </c>
      <c r="D9" t="s">
        <v>13</v>
      </c>
      <c r="E9" t="s">
        <v>38</v>
      </c>
      <c r="F9"/>
      <c r="G9"/>
    </row>
    <row r="10" spans="1:7" ht="15" x14ac:dyDescent="0.25">
      <c r="A10" t="s">
        <v>49</v>
      </c>
      <c r="B10" t="s">
        <v>62</v>
      </c>
      <c r="D10" t="s">
        <v>13</v>
      </c>
      <c r="E10" t="s">
        <v>55</v>
      </c>
      <c r="F10"/>
      <c r="G10"/>
    </row>
    <row r="11" spans="1:7" ht="15" x14ac:dyDescent="0.25">
      <c r="A11" t="s">
        <v>50</v>
      </c>
      <c r="B11" t="s">
        <v>63</v>
      </c>
      <c r="D11" t="s">
        <v>91</v>
      </c>
      <c r="E11" t="s">
        <v>37</v>
      </c>
      <c r="F11"/>
      <c r="G11"/>
    </row>
    <row r="12" spans="1:7" ht="15" x14ac:dyDescent="0.25">
      <c r="A12" t="s">
        <v>37</v>
      </c>
      <c r="B12" t="s">
        <v>64</v>
      </c>
      <c r="D12" t="s">
        <v>90</v>
      </c>
      <c r="E12" t="s">
        <v>49</v>
      </c>
      <c r="F12"/>
      <c r="G12"/>
    </row>
    <row r="13" spans="1:7" ht="15" x14ac:dyDescent="0.25">
      <c r="A13" t="s">
        <v>38</v>
      </c>
      <c r="B13" t="s">
        <v>65</v>
      </c>
      <c r="D13" t="s">
        <v>90</v>
      </c>
      <c r="E13" t="s">
        <v>50</v>
      </c>
      <c r="F13"/>
      <c r="G13"/>
    </row>
    <row r="14" spans="1:7" ht="15" x14ac:dyDescent="0.25">
      <c r="A14" t="s">
        <v>36</v>
      </c>
      <c r="B14" t="s">
        <v>66</v>
      </c>
      <c r="D14" t="s">
        <v>90</v>
      </c>
      <c r="E14" t="s">
        <v>39</v>
      </c>
      <c r="F14"/>
      <c r="G14"/>
    </row>
    <row r="15" spans="1:7" ht="15" x14ac:dyDescent="0.25">
      <c r="A15" t="s">
        <v>43</v>
      </c>
      <c r="B15" t="s">
        <v>67</v>
      </c>
      <c r="D15" t="s">
        <v>90</v>
      </c>
      <c r="E15" t="s">
        <v>51</v>
      </c>
      <c r="F15"/>
      <c r="G15"/>
    </row>
    <row r="16" spans="1:7" ht="15" x14ac:dyDescent="0.25">
      <c r="A16" t="s">
        <v>39</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39" t="s">
        <v>95</v>
      </c>
      <c r="F19"/>
      <c r="G19"/>
    </row>
    <row r="20" spans="1:7" ht="15" x14ac:dyDescent="0.25">
      <c r="A20" t="s">
        <v>82</v>
      </c>
      <c r="B20" t="s">
        <v>72</v>
      </c>
      <c r="D20" t="s">
        <v>89</v>
      </c>
      <c r="E20" t="s">
        <v>36</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43</v>
      </c>
      <c r="F26"/>
      <c r="G26"/>
    </row>
    <row r="27" spans="1:7" ht="15" x14ac:dyDescent="0.25">
      <c r="F27"/>
      <c r="G27"/>
    </row>
    <row r="28" spans="1:7" ht="15" x14ac:dyDescent="0.25">
      <c r="F28"/>
      <c r="G28"/>
    </row>
    <row r="29" spans="1:7" ht="15" x14ac:dyDescent="0.25">
      <c r="F29"/>
      <c r="G29"/>
    </row>
    <row r="30" spans="1:7" ht="15" x14ac:dyDescent="0.25">
      <c r="A30" s="39" t="s">
        <v>13</v>
      </c>
      <c r="B30" s="40" t="s">
        <v>46</v>
      </c>
      <c r="C30" s="39" t="s">
        <v>45</v>
      </c>
      <c r="D30" s="39" t="s">
        <v>44</v>
      </c>
      <c r="E30" s="39" t="s">
        <v>43</v>
      </c>
      <c r="F30"/>
      <c r="G30"/>
    </row>
    <row r="31" spans="1:7" ht="15" x14ac:dyDescent="0.25">
      <c r="A31" s="39" t="s">
        <v>38</v>
      </c>
      <c r="B31" s="40" t="s">
        <v>37</v>
      </c>
      <c r="C31" s="39" t="s">
        <v>49</v>
      </c>
      <c r="D31" s="39" t="s">
        <v>95</v>
      </c>
      <c r="E31" s="39" t="s">
        <v>43</v>
      </c>
      <c r="F31"/>
      <c r="G31"/>
    </row>
    <row r="32" spans="1:7" ht="15" x14ac:dyDescent="0.25">
      <c r="A32" s="39" t="s">
        <v>83</v>
      </c>
      <c r="B32" s="41"/>
      <c r="C32" s="39" t="s">
        <v>50</v>
      </c>
      <c r="D32" s="39" t="s">
        <v>36</v>
      </c>
      <c r="E32" s="41"/>
      <c r="F32"/>
      <c r="G32"/>
    </row>
    <row r="33" spans="3:7" ht="15" x14ac:dyDescent="0.25">
      <c r="C33" s="39" t="s">
        <v>39</v>
      </c>
      <c r="D33" s="39" t="s">
        <v>94</v>
      </c>
      <c r="F33"/>
      <c r="G33"/>
    </row>
    <row r="34" spans="3:7" ht="15" x14ac:dyDescent="0.25">
      <c r="C34" s="39" t="s">
        <v>79</v>
      </c>
      <c r="D34" s="39" t="s">
        <v>84</v>
      </c>
      <c r="F34"/>
      <c r="G34"/>
    </row>
    <row r="35" spans="3:7" ht="15" x14ac:dyDescent="0.25">
      <c r="C35" s="39" t="s">
        <v>80</v>
      </c>
      <c r="D35" s="39" t="s">
        <v>85</v>
      </c>
      <c r="F35"/>
      <c r="G35"/>
    </row>
    <row r="36" spans="3:7" ht="15" x14ac:dyDescent="0.25">
      <c r="C36" s="39" t="s">
        <v>81</v>
      </c>
      <c r="D36" s="39" t="s">
        <v>86</v>
      </c>
      <c r="F36"/>
      <c r="G36"/>
    </row>
    <row r="37" spans="3:7" ht="15" x14ac:dyDescent="0.25">
      <c r="C37" s="39" t="s">
        <v>82</v>
      </c>
      <c r="D37" s="39"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topLeftCell="A10" zoomScale="70" zoomScaleNormal="70" zoomScalePageLayoutView="87" workbookViewId="0">
      <selection activeCell="E28" sqref="E28"/>
    </sheetView>
  </sheetViews>
  <sheetFormatPr baseColWidth="10" defaultColWidth="10.85546875" defaultRowHeight="15" x14ac:dyDescent="0.25"/>
  <cols>
    <col min="1" max="1" width="26.42578125" style="17" bestFit="1" customWidth="1"/>
    <col min="2" max="2" width="55.85546875" style="27" customWidth="1"/>
    <col min="3" max="3" width="20.42578125" style="27" customWidth="1"/>
    <col min="4" max="4" width="6.7109375" style="73" customWidth="1"/>
    <col min="5" max="5" width="9.140625" style="27" customWidth="1"/>
    <col min="6" max="6" width="13.7109375" style="27" customWidth="1"/>
    <col min="7" max="7" width="14.42578125" style="27"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17"/>
      <c r="H2" s="17"/>
      <c r="I2" s="17"/>
      <c r="J2" s="17"/>
      <c r="K2" s="17"/>
    </row>
    <row r="3" spans="1:14" ht="20.100000000000001" customHeight="1" x14ac:dyDescent="0.25">
      <c r="A3" s="18" t="s">
        <v>21</v>
      </c>
      <c r="B3" s="227" t="str">
        <f>'Fiche générale'!B3:I3</f>
        <v>Économie et gestion</v>
      </c>
      <c r="C3" s="227"/>
      <c r="D3" s="227"/>
      <c r="E3" s="227"/>
      <c r="F3" s="17"/>
      <c r="G3" s="17"/>
      <c r="H3" s="17"/>
      <c r="I3" s="17"/>
      <c r="J3" s="17"/>
      <c r="K3" s="17"/>
    </row>
    <row r="4" spans="1:14" ht="20.100000000000001" customHeight="1" x14ac:dyDescent="0.3">
      <c r="A4" s="18" t="s">
        <v>14</v>
      </c>
      <c r="B4" s="37" t="str">
        <f>'Fiche générale'!B4</f>
        <v>IPECG18</v>
      </c>
      <c r="C4" s="19" t="s">
        <v>41</v>
      </c>
      <c r="D4" s="226">
        <v>180</v>
      </c>
      <c r="E4" s="226"/>
      <c r="F4"/>
      <c r="G4"/>
      <c r="H4"/>
      <c r="I4"/>
      <c r="J4"/>
      <c r="K4"/>
      <c r="L4"/>
      <c r="M4"/>
      <c r="N4"/>
    </row>
    <row r="5" spans="1:14" ht="20.100000000000001" customHeight="1" x14ac:dyDescent="0.25">
      <c r="B5" s="17"/>
      <c r="C5" s="17"/>
      <c r="D5" s="67"/>
      <c r="E5" s="17"/>
      <c r="F5" s="17"/>
      <c r="G5" s="17"/>
      <c r="H5" s="17"/>
      <c r="I5" s="17"/>
      <c r="J5" s="17"/>
      <c r="K5" s="17"/>
    </row>
    <row r="6" spans="1:14" ht="20.100000000000001" customHeight="1" x14ac:dyDescent="0.3">
      <c r="A6" s="18" t="s">
        <v>1</v>
      </c>
      <c r="B6" s="38" t="s">
        <v>112</v>
      </c>
      <c r="C6" s="19" t="s">
        <v>42</v>
      </c>
      <c r="D6" s="230">
        <v>180</v>
      </c>
      <c r="E6" s="231"/>
      <c r="F6" s="234" t="s">
        <v>2</v>
      </c>
      <c r="G6" s="235"/>
      <c r="H6" s="236"/>
      <c r="I6" s="237" t="s">
        <v>114</v>
      </c>
      <c r="J6" s="237"/>
      <c r="K6" s="237"/>
      <c r="L6" s="237"/>
      <c r="M6" s="237"/>
      <c r="N6" s="237"/>
    </row>
    <row r="7" spans="1:14" ht="20.100000000000001" customHeight="1" x14ac:dyDescent="0.25">
      <c r="A7" s="18" t="s">
        <v>23</v>
      </c>
      <c r="B7" s="42" t="s">
        <v>113</v>
      </c>
      <c r="C7" s="17"/>
      <c r="D7" s="67"/>
      <c r="E7" s="17"/>
      <c r="F7" s="17"/>
      <c r="G7" s="17"/>
      <c r="H7" s="17"/>
      <c r="I7" s="17"/>
      <c r="J7" s="17"/>
      <c r="K7" s="17"/>
    </row>
    <row r="8" spans="1:14" ht="20.100000000000001" customHeight="1" x14ac:dyDescent="0.25">
      <c r="A8" s="20"/>
      <c r="B8" s="10"/>
      <c r="C8" s="17"/>
      <c r="D8" s="67"/>
      <c r="E8" s="17"/>
      <c r="F8" s="17"/>
      <c r="G8" s="17"/>
      <c r="H8" s="21"/>
      <c r="I8" s="21"/>
      <c r="J8" s="21"/>
      <c r="K8" s="21"/>
      <c r="M8" s="22"/>
      <c r="N8" s="22"/>
    </row>
    <row r="9" spans="1:14" ht="15" customHeight="1" x14ac:dyDescent="0.25">
      <c r="B9" s="45"/>
      <c r="C9" s="24"/>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4</v>
      </c>
      <c r="B11" s="35"/>
      <c r="C11" s="46"/>
      <c r="D11" s="26"/>
      <c r="I11" s="17"/>
      <c r="J11" s="17"/>
      <c r="K11" s="17"/>
      <c r="L11" s="25"/>
      <c r="M11" s="25"/>
    </row>
    <row r="12" spans="1:14" ht="15" customHeight="1" x14ac:dyDescent="0.25">
      <c r="B12" s="28"/>
      <c r="C12" s="46"/>
      <c r="D12" s="26"/>
      <c r="E12" s="17"/>
      <c r="F12" s="17"/>
      <c r="G12" s="17"/>
      <c r="H12" s="17"/>
      <c r="I12" s="17"/>
      <c r="J12" s="17"/>
      <c r="K12" s="17"/>
      <c r="M12" s="25"/>
      <c r="N12" s="25"/>
    </row>
    <row r="13" spans="1:14" x14ac:dyDescent="0.25">
      <c r="D13" s="26"/>
      <c r="E13" s="242"/>
      <c r="F13" s="242"/>
      <c r="G13" s="44"/>
      <c r="H13" s="26"/>
      <c r="I13" s="26"/>
    </row>
    <row r="14" spans="1:14" ht="26.25" customHeight="1" x14ac:dyDescent="0.25">
      <c r="B14" s="28"/>
      <c r="C14" s="26"/>
      <c r="D14" s="26"/>
      <c r="E14" s="44"/>
      <c r="F14" s="44"/>
      <c r="G14" s="44"/>
      <c r="H14" s="26"/>
      <c r="I14" s="26"/>
      <c r="J14" s="228" t="s">
        <v>15</v>
      </c>
      <c r="K14" s="243"/>
      <c r="L14" s="229"/>
      <c r="M14" s="228" t="s">
        <v>16</v>
      </c>
      <c r="N14" s="229"/>
    </row>
    <row r="15" spans="1:14" ht="39.75" customHeight="1" x14ac:dyDescent="0.25">
      <c r="C15" s="11"/>
      <c r="D15" s="68"/>
      <c r="E15" s="12"/>
      <c r="F15" s="12"/>
      <c r="G15" s="12"/>
      <c r="H15" s="12"/>
      <c r="I15" s="13"/>
      <c r="J15" s="30" t="s">
        <v>17</v>
      </c>
      <c r="K15" s="30" t="str">
        <f>IF(H17="CCI (CC Intégral)","CT pour les dispensés","Contrôle Terminal")</f>
        <v>Contrôle Terminal</v>
      </c>
      <c r="L15" s="31"/>
      <c r="M15" s="32" t="s">
        <v>18</v>
      </c>
      <c r="N15" s="33"/>
    </row>
    <row r="16" spans="1:14" s="27" customFormat="1" ht="47.25" x14ac:dyDescent="0.25">
      <c r="A16" s="30" t="s">
        <v>3</v>
      </c>
      <c r="B16" s="30" t="s">
        <v>4</v>
      </c>
      <c r="C16" s="31" t="s">
        <v>5</v>
      </c>
      <c r="D16" s="69" t="s">
        <v>6</v>
      </c>
      <c r="E16" s="81" t="s">
        <v>7</v>
      </c>
      <c r="F16" s="29" t="s">
        <v>27</v>
      </c>
      <c r="G16" s="29" t="s">
        <v>105</v>
      </c>
      <c r="H16" s="34" t="s">
        <v>28</v>
      </c>
      <c r="I16" s="29" t="s">
        <v>34</v>
      </c>
      <c r="J16" s="69" t="s">
        <v>24</v>
      </c>
      <c r="K16" s="69" t="s">
        <v>19</v>
      </c>
      <c r="L16" s="69" t="s">
        <v>20</v>
      </c>
      <c r="M16" s="69" t="s">
        <v>19</v>
      </c>
      <c r="N16" s="69" t="s">
        <v>20</v>
      </c>
    </row>
    <row r="17" spans="1:14" ht="15" customHeight="1" x14ac:dyDescent="0.25">
      <c r="A17" s="52" t="s">
        <v>0</v>
      </c>
      <c r="B17" s="2" t="s">
        <v>106</v>
      </c>
      <c r="C17" s="3" t="s">
        <v>107</v>
      </c>
      <c r="D17" s="70">
        <v>6</v>
      </c>
      <c r="E17" s="70">
        <v>1</v>
      </c>
      <c r="F17" s="70" t="s">
        <v>108</v>
      </c>
      <c r="G17" s="74" t="s">
        <v>108</v>
      </c>
      <c r="H17" s="70"/>
      <c r="I17" s="4"/>
      <c r="J17" s="82"/>
      <c r="K17" s="82"/>
      <c r="L17" s="82"/>
      <c r="M17" s="82"/>
      <c r="N17" s="82"/>
    </row>
    <row r="18" spans="1:14" ht="15" customHeight="1" x14ac:dyDescent="0.25">
      <c r="A18" s="1" t="s">
        <v>26</v>
      </c>
      <c r="B18" s="3" t="s">
        <v>232</v>
      </c>
      <c r="C18" s="3" t="s">
        <v>109</v>
      </c>
      <c r="D18" s="70">
        <v>3</v>
      </c>
      <c r="E18" s="70">
        <v>1</v>
      </c>
      <c r="F18" s="70" t="s">
        <v>110</v>
      </c>
      <c r="G18" s="74" t="s">
        <v>108</v>
      </c>
      <c r="H18" s="70" t="s">
        <v>33</v>
      </c>
      <c r="I18" s="70">
        <v>1</v>
      </c>
      <c r="J18" s="74">
        <v>2</v>
      </c>
      <c r="K18" s="82" t="s">
        <v>10</v>
      </c>
      <c r="L18" s="82" t="s">
        <v>111</v>
      </c>
      <c r="M18" s="82" t="s">
        <v>10</v>
      </c>
      <c r="N18" s="82" t="s">
        <v>111</v>
      </c>
    </row>
    <row r="19" spans="1:14" ht="15" customHeight="1" x14ac:dyDescent="0.25">
      <c r="A19" s="1" t="s">
        <v>26</v>
      </c>
      <c r="B19" s="3" t="s">
        <v>233</v>
      </c>
      <c r="C19" s="3" t="s">
        <v>115</v>
      </c>
      <c r="D19" s="70">
        <v>3</v>
      </c>
      <c r="E19" s="70">
        <v>1</v>
      </c>
      <c r="F19" s="70" t="s">
        <v>110</v>
      </c>
      <c r="G19" s="74" t="s">
        <v>108</v>
      </c>
      <c r="H19" s="70" t="s">
        <v>33</v>
      </c>
      <c r="I19" s="70">
        <v>1</v>
      </c>
      <c r="J19" s="74">
        <v>2</v>
      </c>
      <c r="K19" s="82" t="s">
        <v>10</v>
      </c>
      <c r="L19" s="82" t="s">
        <v>111</v>
      </c>
      <c r="M19" s="82" t="s">
        <v>10</v>
      </c>
      <c r="N19" s="82" t="s">
        <v>111</v>
      </c>
    </row>
    <row r="20" spans="1:14" ht="15" customHeight="1" x14ac:dyDescent="0.25">
      <c r="A20" s="1"/>
      <c r="B20" s="3"/>
      <c r="C20" s="3"/>
      <c r="D20" s="70"/>
      <c r="E20" s="70"/>
      <c r="F20" s="70"/>
      <c r="G20" s="74"/>
      <c r="H20" s="70"/>
      <c r="I20" s="70"/>
      <c r="J20" s="70"/>
      <c r="K20" s="74"/>
      <c r="L20" s="82"/>
      <c r="M20" s="82"/>
      <c r="N20" s="82"/>
    </row>
    <row r="21" spans="1:14" ht="15" customHeight="1" x14ac:dyDescent="0.25">
      <c r="A21" s="52" t="s">
        <v>0</v>
      </c>
      <c r="B21" s="53" t="s">
        <v>116</v>
      </c>
      <c r="C21" s="3" t="s">
        <v>117</v>
      </c>
      <c r="D21" s="70">
        <v>6</v>
      </c>
      <c r="E21" s="70">
        <v>1</v>
      </c>
      <c r="F21" s="70" t="s">
        <v>108</v>
      </c>
      <c r="G21" s="74" t="s">
        <v>108</v>
      </c>
      <c r="H21" s="70"/>
      <c r="I21" s="70"/>
      <c r="J21" s="70"/>
      <c r="K21" s="74"/>
      <c r="L21" s="82"/>
      <c r="M21" s="82"/>
      <c r="N21" s="82"/>
    </row>
    <row r="22" spans="1:14" ht="15" customHeight="1" x14ac:dyDescent="0.25">
      <c r="A22" s="1" t="s">
        <v>26</v>
      </c>
      <c r="B22" s="5" t="s">
        <v>118</v>
      </c>
      <c r="C22" s="54" t="s">
        <v>119</v>
      </c>
      <c r="D22" s="70">
        <v>3</v>
      </c>
      <c r="E22" s="70">
        <v>1</v>
      </c>
      <c r="F22" s="70" t="s">
        <v>110</v>
      </c>
      <c r="G22" s="74" t="s">
        <v>108</v>
      </c>
      <c r="H22" s="70" t="s">
        <v>33</v>
      </c>
      <c r="I22" s="70">
        <v>1</v>
      </c>
      <c r="J22" s="74">
        <v>2</v>
      </c>
      <c r="K22" s="82" t="s">
        <v>10</v>
      </c>
      <c r="L22" s="82" t="s">
        <v>111</v>
      </c>
      <c r="M22" s="82" t="s">
        <v>10</v>
      </c>
      <c r="N22" s="82" t="s">
        <v>111</v>
      </c>
    </row>
    <row r="23" spans="1:14" ht="15" customHeight="1" x14ac:dyDescent="0.25">
      <c r="A23" s="1" t="s">
        <v>26</v>
      </c>
      <c r="B23" s="5" t="s">
        <v>120</v>
      </c>
      <c r="C23" s="6" t="s">
        <v>121</v>
      </c>
      <c r="D23" s="70">
        <v>3</v>
      </c>
      <c r="E23" s="70">
        <v>1</v>
      </c>
      <c r="F23" s="70" t="s">
        <v>110</v>
      </c>
      <c r="G23" s="74" t="s">
        <v>108</v>
      </c>
      <c r="H23" s="70" t="s">
        <v>31</v>
      </c>
      <c r="I23" s="60"/>
      <c r="J23" s="86"/>
      <c r="K23" s="82" t="s">
        <v>10</v>
      </c>
      <c r="L23" s="82" t="s">
        <v>111</v>
      </c>
      <c r="M23" s="82" t="s">
        <v>10</v>
      </c>
      <c r="N23" s="82" t="s">
        <v>111</v>
      </c>
    </row>
    <row r="24" spans="1:14" ht="15" customHeight="1" x14ac:dyDescent="0.25">
      <c r="A24" s="1"/>
      <c r="B24" s="5"/>
      <c r="C24" s="6"/>
      <c r="D24" s="70"/>
      <c r="E24" s="70"/>
      <c r="F24" s="70"/>
      <c r="G24" s="74"/>
      <c r="H24" s="70"/>
      <c r="I24" s="4"/>
      <c r="J24" s="70"/>
      <c r="K24" s="74"/>
      <c r="L24" s="82"/>
      <c r="M24" s="82"/>
      <c r="N24" s="82"/>
    </row>
    <row r="25" spans="1:14" ht="15" customHeight="1" x14ac:dyDescent="0.25">
      <c r="A25" s="52" t="s">
        <v>0</v>
      </c>
      <c r="B25" s="55" t="s">
        <v>306</v>
      </c>
      <c r="C25" s="3" t="s">
        <v>122</v>
      </c>
      <c r="D25" s="70">
        <v>6</v>
      </c>
      <c r="E25" s="70">
        <v>1</v>
      </c>
      <c r="F25" s="70" t="s">
        <v>108</v>
      </c>
      <c r="G25" s="74" t="s">
        <v>108</v>
      </c>
      <c r="H25" s="70"/>
      <c r="I25" s="4"/>
      <c r="J25" s="74"/>
      <c r="K25" s="82"/>
      <c r="L25" s="82"/>
      <c r="M25" s="82"/>
      <c r="N25" s="82"/>
    </row>
    <row r="26" spans="1:14" ht="15" customHeight="1" x14ac:dyDescent="0.25">
      <c r="A26" s="1" t="s">
        <v>26</v>
      </c>
      <c r="B26" s="5" t="s">
        <v>123</v>
      </c>
      <c r="C26" s="3" t="s">
        <v>124</v>
      </c>
      <c r="D26" s="70">
        <v>3</v>
      </c>
      <c r="E26" s="70">
        <v>1</v>
      </c>
      <c r="F26" s="70" t="s">
        <v>110</v>
      </c>
      <c r="G26" s="74" t="s">
        <v>108</v>
      </c>
      <c r="H26" s="70" t="s">
        <v>31</v>
      </c>
      <c r="I26" s="60"/>
      <c r="J26" s="86"/>
      <c r="K26" s="82" t="s">
        <v>10</v>
      </c>
      <c r="L26" s="82" t="s">
        <v>111</v>
      </c>
      <c r="M26" s="82" t="s">
        <v>10</v>
      </c>
      <c r="N26" s="82" t="s">
        <v>111</v>
      </c>
    </row>
    <row r="27" spans="1:14" ht="15" customHeight="1" x14ac:dyDescent="0.25">
      <c r="A27" s="1" t="s">
        <v>26</v>
      </c>
      <c r="B27" s="5" t="s">
        <v>125</v>
      </c>
      <c r="C27" s="5" t="s">
        <v>126</v>
      </c>
      <c r="D27" s="70">
        <v>3</v>
      </c>
      <c r="E27" s="82">
        <v>1</v>
      </c>
      <c r="F27" s="82" t="s">
        <v>110</v>
      </c>
      <c r="G27" s="74" t="s">
        <v>108</v>
      </c>
      <c r="H27" s="82" t="s">
        <v>31</v>
      </c>
      <c r="I27" s="60"/>
      <c r="J27" s="86"/>
      <c r="K27" s="82" t="s">
        <v>10</v>
      </c>
      <c r="L27" s="82" t="s">
        <v>111</v>
      </c>
      <c r="M27" s="82" t="s">
        <v>10</v>
      </c>
      <c r="N27" s="82" t="s">
        <v>111</v>
      </c>
    </row>
    <row r="28" spans="1:14" ht="15" customHeight="1" x14ac:dyDescent="0.25">
      <c r="A28" s="1" t="s">
        <v>26</v>
      </c>
      <c r="B28" s="1" t="s">
        <v>127</v>
      </c>
      <c r="C28" s="1" t="s">
        <v>128</v>
      </c>
      <c r="D28" s="74">
        <v>3</v>
      </c>
      <c r="E28" s="74">
        <v>1</v>
      </c>
      <c r="F28" s="74" t="s">
        <v>110</v>
      </c>
      <c r="G28" s="74" t="s">
        <v>108</v>
      </c>
      <c r="H28" s="74" t="s">
        <v>31</v>
      </c>
      <c r="I28" s="95"/>
      <c r="J28" s="135"/>
      <c r="K28" s="74" t="s">
        <v>10</v>
      </c>
      <c r="L28" s="74" t="s">
        <v>111</v>
      </c>
      <c r="M28" s="74" t="s">
        <v>10</v>
      </c>
      <c r="N28" s="74" t="s">
        <v>111</v>
      </c>
    </row>
    <row r="29" spans="1:14" ht="15" customHeight="1" x14ac:dyDescent="0.25">
      <c r="A29" s="1" t="s">
        <v>26</v>
      </c>
      <c r="B29" s="1" t="s">
        <v>129</v>
      </c>
      <c r="C29" s="7" t="s">
        <v>130</v>
      </c>
      <c r="D29" s="74">
        <v>3</v>
      </c>
      <c r="E29" s="74">
        <v>1</v>
      </c>
      <c r="F29" s="74" t="s">
        <v>110</v>
      </c>
      <c r="G29" s="74" t="s">
        <v>108</v>
      </c>
      <c r="H29" s="163" t="s">
        <v>32</v>
      </c>
      <c r="I29" s="74"/>
      <c r="J29" s="77">
        <v>2</v>
      </c>
      <c r="K29" s="74" t="s">
        <v>12</v>
      </c>
      <c r="L29" s="74"/>
      <c r="M29" s="74" t="s">
        <v>12</v>
      </c>
      <c r="N29" s="74"/>
    </row>
    <row r="30" spans="1:14" ht="15" customHeight="1" x14ac:dyDescent="0.25">
      <c r="A30" s="1" t="s">
        <v>26</v>
      </c>
      <c r="B30" s="5" t="s">
        <v>131</v>
      </c>
      <c r="C30" s="3" t="s">
        <v>132</v>
      </c>
      <c r="D30" s="70">
        <v>3</v>
      </c>
      <c r="E30" s="82">
        <v>1</v>
      </c>
      <c r="F30" s="82" t="s">
        <v>110</v>
      </c>
      <c r="G30" s="74" t="s">
        <v>108</v>
      </c>
      <c r="H30" s="82" t="s">
        <v>31</v>
      </c>
      <c r="I30" s="60"/>
      <c r="J30" s="87"/>
      <c r="K30" s="82" t="s">
        <v>10</v>
      </c>
      <c r="L30" s="82" t="s">
        <v>111</v>
      </c>
      <c r="M30" s="82" t="s">
        <v>10</v>
      </c>
      <c r="N30" s="82" t="s">
        <v>111</v>
      </c>
    </row>
    <row r="31" spans="1:14" ht="15" customHeight="1" x14ac:dyDescent="0.25">
      <c r="A31" s="1" t="s">
        <v>26</v>
      </c>
      <c r="B31" s="1" t="s">
        <v>133</v>
      </c>
      <c r="C31" s="3" t="s">
        <v>134</v>
      </c>
      <c r="D31" s="70">
        <v>3</v>
      </c>
      <c r="E31" s="82">
        <v>1</v>
      </c>
      <c r="F31" s="82" t="s">
        <v>110</v>
      </c>
      <c r="G31" s="74" t="s">
        <v>108</v>
      </c>
      <c r="H31" s="82" t="s">
        <v>31</v>
      </c>
      <c r="I31" s="60"/>
      <c r="J31" s="87"/>
      <c r="K31" s="82" t="s">
        <v>10</v>
      </c>
      <c r="L31" s="82" t="s">
        <v>111</v>
      </c>
      <c r="M31" s="82" t="s">
        <v>10</v>
      </c>
      <c r="N31" s="82" t="s">
        <v>111</v>
      </c>
    </row>
    <row r="32" spans="1:14" ht="15" customHeight="1" x14ac:dyDescent="0.25">
      <c r="A32" s="1" t="s">
        <v>26</v>
      </c>
      <c r="B32" s="5" t="s">
        <v>229</v>
      </c>
      <c r="C32" s="3" t="s">
        <v>135</v>
      </c>
      <c r="D32" s="70">
        <v>3</v>
      </c>
      <c r="E32" s="82">
        <v>1</v>
      </c>
      <c r="F32" s="82" t="s">
        <v>110</v>
      </c>
      <c r="G32" s="74" t="s">
        <v>108</v>
      </c>
      <c r="H32" s="82" t="s">
        <v>31</v>
      </c>
      <c r="I32" s="60"/>
      <c r="J32" s="87"/>
      <c r="K32" s="82" t="s">
        <v>10</v>
      </c>
      <c r="L32" s="82" t="s">
        <v>111</v>
      </c>
      <c r="M32" s="82" t="s">
        <v>10</v>
      </c>
      <c r="N32" s="82" t="s">
        <v>111</v>
      </c>
    </row>
    <row r="33" spans="1:14" ht="15" customHeight="1" x14ac:dyDescent="0.25">
      <c r="A33" s="1" t="s">
        <v>26</v>
      </c>
      <c r="B33" s="1" t="s">
        <v>305</v>
      </c>
      <c r="C33" s="57" t="s">
        <v>136</v>
      </c>
      <c r="D33" s="70">
        <v>3</v>
      </c>
      <c r="E33" s="84">
        <v>1</v>
      </c>
      <c r="F33" s="84" t="s">
        <v>110</v>
      </c>
      <c r="G33" s="74" t="s">
        <v>108</v>
      </c>
      <c r="H33" s="135" t="s">
        <v>32</v>
      </c>
      <c r="I33" s="82"/>
      <c r="J33" s="77">
        <v>2</v>
      </c>
      <c r="K33" s="79" t="s">
        <v>12</v>
      </c>
      <c r="L33" s="180"/>
      <c r="M33" s="79" t="s">
        <v>12</v>
      </c>
      <c r="N33" s="180"/>
    </row>
    <row r="34" spans="1:14" ht="15" customHeight="1" x14ac:dyDescent="0.25">
      <c r="A34" s="1"/>
      <c r="B34" s="1"/>
      <c r="C34" s="57"/>
      <c r="D34" s="70"/>
      <c r="E34" s="84"/>
      <c r="F34" s="84"/>
      <c r="G34" s="74"/>
      <c r="H34" s="135"/>
      <c r="I34" s="82"/>
      <c r="J34" s="77"/>
      <c r="K34" s="82"/>
      <c r="L34" s="82"/>
      <c r="M34" s="82"/>
      <c r="N34" s="82"/>
    </row>
    <row r="35" spans="1:14" ht="15" customHeight="1" x14ac:dyDescent="0.25">
      <c r="A35" s="52" t="s">
        <v>0</v>
      </c>
      <c r="B35" s="55" t="s">
        <v>307</v>
      </c>
      <c r="C35" s="3" t="s">
        <v>122</v>
      </c>
      <c r="D35" s="70">
        <v>6</v>
      </c>
      <c r="E35" s="70">
        <v>1</v>
      </c>
      <c r="F35" s="70" t="s">
        <v>108</v>
      </c>
      <c r="G35" s="74" t="s">
        <v>108</v>
      </c>
      <c r="H35" s="70"/>
      <c r="I35" s="4"/>
      <c r="J35" s="74"/>
      <c r="K35" s="82"/>
      <c r="L35" s="82"/>
      <c r="M35" s="82"/>
      <c r="N35" s="82"/>
    </row>
    <row r="36" spans="1:14" ht="15" customHeight="1" x14ac:dyDescent="0.25">
      <c r="A36" s="1" t="s">
        <v>26</v>
      </c>
      <c r="B36" s="5" t="s">
        <v>123</v>
      </c>
      <c r="C36" s="3" t="s">
        <v>124</v>
      </c>
      <c r="D36" s="70">
        <v>3</v>
      </c>
      <c r="E36" s="70">
        <v>1</v>
      </c>
      <c r="F36" s="70" t="s">
        <v>110</v>
      </c>
      <c r="G36" s="74" t="s">
        <v>108</v>
      </c>
      <c r="H36" s="70" t="s">
        <v>31</v>
      </c>
      <c r="I36" s="60"/>
      <c r="J36" s="86"/>
      <c r="K36" s="82" t="s">
        <v>10</v>
      </c>
      <c r="L36" s="82" t="s">
        <v>111</v>
      </c>
      <c r="M36" s="82" t="s">
        <v>10</v>
      </c>
      <c r="N36" s="82" t="s">
        <v>111</v>
      </c>
    </row>
    <row r="37" spans="1:14" ht="15" customHeight="1" x14ac:dyDescent="0.25">
      <c r="A37" s="1" t="s">
        <v>26</v>
      </c>
      <c r="B37" s="5" t="s">
        <v>125</v>
      </c>
      <c r="C37" s="5" t="s">
        <v>126</v>
      </c>
      <c r="D37" s="70">
        <v>3</v>
      </c>
      <c r="E37" s="82">
        <v>1</v>
      </c>
      <c r="F37" s="82" t="s">
        <v>110</v>
      </c>
      <c r="G37" s="74" t="s">
        <v>108</v>
      </c>
      <c r="H37" s="82" t="s">
        <v>31</v>
      </c>
      <c r="I37" s="60"/>
      <c r="J37" s="86"/>
      <c r="K37" s="82" t="s">
        <v>10</v>
      </c>
      <c r="L37" s="82" t="s">
        <v>111</v>
      </c>
      <c r="M37" s="82" t="s">
        <v>10</v>
      </c>
      <c r="N37" s="82" t="s">
        <v>111</v>
      </c>
    </row>
    <row r="38" spans="1:14" ht="15" customHeight="1" x14ac:dyDescent="0.25">
      <c r="A38" s="1" t="s">
        <v>26</v>
      </c>
      <c r="B38" s="5" t="s">
        <v>127</v>
      </c>
      <c r="C38" s="5" t="s">
        <v>128</v>
      </c>
      <c r="D38" s="70">
        <v>3</v>
      </c>
      <c r="E38" s="82">
        <v>1</v>
      </c>
      <c r="F38" s="82" t="s">
        <v>110</v>
      </c>
      <c r="G38" s="74" t="s">
        <v>108</v>
      </c>
      <c r="H38" s="82" t="s">
        <v>31</v>
      </c>
      <c r="I38" s="60"/>
      <c r="J38" s="86"/>
      <c r="K38" s="82" t="s">
        <v>10</v>
      </c>
      <c r="L38" s="82" t="s">
        <v>111</v>
      </c>
      <c r="M38" s="82" t="s">
        <v>10</v>
      </c>
      <c r="N38" s="82" t="s">
        <v>111</v>
      </c>
    </row>
    <row r="39" spans="1:14" ht="15" customHeight="1" x14ac:dyDescent="0.25">
      <c r="A39" s="1" t="s">
        <v>26</v>
      </c>
      <c r="B39" s="5" t="s">
        <v>129</v>
      </c>
      <c r="C39" s="3" t="s">
        <v>130</v>
      </c>
      <c r="D39" s="70">
        <v>3</v>
      </c>
      <c r="E39" s="82">
        <v>1</v>
      </c>
      <c r="F39" s="70" t="s">
        <v>110</v>
      </c>
      <c r="G39" s="74" t="s">
        <v>108</v>
      </c>
      <c r="H39" s="163" t="s">
        <v>32</v>
      </c>
      <c r="I39" s="82"/>
      <c r="J39" s="77">
        <v>2</v>
      </c>
      <c r="K39" s="79" t="s">
        <v>12</v>
      </c>
      <c r="L39" s="180"/>
      <c r="M39" s="79" t="s">
        <v>12</v>
      </c>
      <c r="N39" s="180"/>
    </row>
    <row r="40" spans="1:14" x14ac:dyDescent="0.25">
      <c r="A40" s="1" t="s">
        <v>26</v>
      </c>
      <c r="B40" s="5" t="s">
        <v>131</v>
      </c>
      <c r="C40" s="3" t="s">
        <v>132</v>
      </c>
      <c r="D40" s="70">
        <v>3</v>
      </c>
      <c r="E40" s="82">
        <v>1</v>
      </c>
      <c r="F40" s="82" t="s">
        <v>110</v>
      </c>
      <c r="G40" s="74" t="s">
        <v>108</v>
      </c>
      <c r="H40" s="82" t="s">
        <v>31</v>
      </c>
      <c r="I40" s="60"/>
      <c r="J40" s="87"/>
      <c r="K40" s="82" t="s">
        <v>10</v>
      </c>
      <c r="L40" s="82" t="s">
        <v>111</v>
      </c>
      <c r="M40" s="82" t="s">
        <v>10</v>
      </c>
      <c r="N40" s="82" t="s">
        <v>111</v>
      </c>
    </row>
    <row r="41" spans="1:14" x14ac:dyDescent="0.25">
      <c r="A41" s="1" t="s">
        <v>26</v>
      </c>
      <c r="B41" s="1" t="s">
        <v>133</v>
      </c>
      <c r="C41" s="3" t="s">
        <v>134</v>
      </c>
      <c r="D41" s="70">
        <v>3</v>
      </c>
      <c r="E41" s="82">
        <v>1</v>
      </c>
      <c r="F41" s="82" t="s">
        <v>110</v>
      </c>
      <c r="G41" s="74" t="s">
        <v>108</v>
      </c>
      <c r="H41" s="82" t="s">
        <v>31</v>
      </c>
      <c r="I41" s="60"/>
      <c r="J41" s="87"/>
      <c r="K41" s="82" t="s">
        <v>10</v>
      </c>
      <c r="L41" s="82" t="s">
        <v>111</v>
      </c>
      <c r="M41" s="82" t="s">
        <v>10</v>
      </c>
      <c r="N41" s="82" t="s">
        <v>111</v>
      </c>
    </row>
    <row r="42" spans="1:14" s="22" customFormat="1" x14ac:dyDescent="0.25">
      <c r="A42" s="1" t="s">
        <v>26</v>
      </c>
      <c r="B42" s="5" t="s">
        <v>229</v>
      </c>
      <c r="C42" s="3" t="s">
        <v>135</v>
      </c>
      <c r="D42" s="70">
        <v>3</v>
      </c>
      <c r="E42" s="82">
        <v>1</v>
      </c>
      <c r="F42" s="82" t="s">
        <v>110</v>
      </c>
      <c r="G42" s="74" t="s">
        <v>108</v>
      </c>
      <c r="H42" s="82" t="s">
        <v>31</v>
      </c>
      <c r="I42" s="60"/>
      <c r="J42" s="87"/>
      <c r="K42" s="82" t="s">
        <v>10</v>
      </c>
      <c r="L42" s="82" t="s">
        <v>111</v>
      </c>
      <c r="M42" s="82" t="s">
        <v>10</v>
      </c>
      <c r="N42" s="82" t="s">
        <v>111</v>
      </c>
    </row>
    <row r="43" spans="1:14" s="22" customFormat="1" ht="14.1" customHeight="1" x14ac:dyDescent="0.25">
      <c r="A43" s="1" t="s">
        <v>26</v>
      </c>
      <c r="B43" s="1" t="s">
        <v>305</v>
      </c>
      <c r="C43" s="57" t="s">
        <v>136</v>
      </c>
      <c r="D43" s="70">
        <v>3</v>
      </c>
      <c r="E43" s="84">
        <v>1</v>
      </c>
      <c r="F43" s="84" t="s">
        <v>110</v>
      </c>
      <c r="G43" s="74" t="s">
        <v>108</v>
      </c>
      <c r="H43" s="135" t="s">
        <v>32</v>
      </c>
      <c r="I43" s="82"/>
      <c r="J43" s="77">
        <v>2</v>
      </c>
      <c r="K43" s="79" t="s">
        <v>12</v>
      </c>
      <c r="L43" s="180"/>
      <c r="M43" s="79" t="s">
        <v>12</v>
      </c>
      <c r="N43" s="180"/>
    </row>
    <row r="44" spans="1:14" s="131" customFormat="1" x14ac:dyDescent="0.25">
      <c r="A44" s="4"/>
      <c r="B44" s="139"/>
      <c r="C44" s="98"/>
      <c r="D44" s="70"/>
      <c r="E44" s="70"/>
      <c r="F44" s="70"/>
      <c r="G44" s="70"/>
      <c r="H44" s="136"/>
      <c r="I44" s="140"/>
      <c r="J44" s="141"/>
      <c r="K44" s="70"/>
      <c r="L44" s="70"/>
      <c r="M44" s="70"/>
      <c r="N44" s="70"/>
    </row>
    <row r="45" spans="1:14" s="22" customFormat="1" ht="18.75" x14ac:dyDescent="0.25">
      <c r="A45" s="52" t="s">
        <v>0</v>
      </c>
      <c r="B45" s="53" t="s">
        <v>137</v>
      </c>
      <c r="C45" s="3" t="s">
        <v>138</v>
      </c>
      <c r="D45" s="70">
        <v>6</v>
      </c>
      <c r="E45" s="82">
        <v>1</v>
      </c>
      <c r="F45" s="82" t="s">
        <v>108</v>
      </c>
      <c r="G45" s="85"/>
      <c r="H45" s="84"/>
      <c r="I45" s="8"/>
      <c r="J45" s="89"/>
      <c r="K45" s="82"/>
      <c r="L45" s="82"/>
      <c r="M45" s="82"/>
      <c r="N45" s="82"/>
    </row>
    <row r="46" spans="1:14" s="22" customFormat="1" ht="17.25" x14ac:dyDescent="0.25">
      <c r="A46" s="1" t="s">
        <v>26</v>
      </c>
      <c r="B46" s="3" t="s">
        <v>231</v>
      </c>
      <c r="C46" s="3"/>
      <c r="D46" s="70">
        <v>2</v>
      </c>
      <c r="E46" s="82"/>
      <c r="F46" s="82" t="s">
        <v>108</v>
      </c>
      <c r="G46" s="74"/>
      <c r="H46" s="5"/>
      <c r="I46" s="5"/>
      <c r="J46" s="90"/>
      <c r="K46" s="82"/>
      <c r="L46" s="82"/>
      <c r="M46" s="82"/>
      <c r="N46" s="82"/>
    </row>
    <row r="47" spans="1:14" s="22" customFormat="1" x14ac:dyDescent="0.25">
      <c r="A47" s="1" t="s">
        <v>26</v>
      </c>
      <c r="B47" s="5" t="s">
        <v>139</v>
      </c>
      <c r="C47" s="3"/>
      <c r="D47" s="70">
        <v>2</v>
      </c>
      <c r="E47" s="82"/>
      <c r="F47" s="82" t="s">
        <v>108</v>
      </c>
      <c r="G47" s="74"/>
      <c r="H47" s="5"/>
      <c r="I47" s="5"/>
      <c r="J47" s="77"/>
      <c r="K47" s="82"/>
      <c r="L47" s="82"/>
      <c r="M47" s="82"/>
      <c r="N47" s="82"/>
    </row>
    <row r="48" spans="1:14" s="22" customFormat="1" x14ac:dyDescent="0.25">
      <c r="A48" s="1" t="s">
        <v>26</v>
      </c>
      <c r="B48" s="5" t="s">
        <v>234</v>
      </c>
      <c r="C48" s="3"/>
      <c r="D48" s="70">
        <v>2</v>
      </c>
      <c r="E48" s="82"/>
      <c r="F48" s="82" t="s">
        <v>108</v>
      </c>
      <c r="G48" s="74"/>
      <c r="H48" s="5"/>
      <c r="I48" s="5"/>
      <c r="J48" s="7"/>
      <c r="K48" s="5"/>
      <c r="L48" s="5"/>
      <c r="M48" s="5"/>
      <c r="N48" s="5"/>
    </row>
    <row r="49" spans="2:11" s="22" customFormat="1" x14ac:dyDescent="0.25">
      <c r="B49" s="35"/>
      <c r="C49" s="35"/>
      <c r="D49" s="71"/>
      <c r="E49" s="35"/>
      <c r="F49" s="35"/>
      <c r="G49" s="65"/>
      <c r="H49" s="35"/>
      <c r="I49" s="35"/>
      <c r="J49" s="35"/>
      <c r="K49" s="35"/>
    </row>
    <row r="50" spans="2:11" s="22" customFormat="1" x14ac:dyDescent="0.25">
      <c r="B50" s="35"/>
      <c r="C50" s="35"/>
      <c r="D50" s="71"/>
      <c r="E50" s="35"/>
      <c r="F50" s="35"/>
      <c r="G50" s="35"/>
      <c r="H50" s="35"/>
      <c r="I50" s="35"/>
      <c r="J50" s="35"/>
      <c r="K50" s="35"/>
    </row>
    <row r="51" spans="2:11" s="22" customFormat="1" ht="17.25" x14ac:dyDescent="0.25">
      <c r="B51" s="36"/>
      <c r="C51" s="36"/>
      <c r="D51" s="72"/>
      <c r="E51" s="36"/>
      <c r="F51" s="36"/>
      <c r="G51" s="36"/>
      <c r="H51" s="36"/>
      <c r="I51" s="36"/>
      <c r="J51" s="36"/>
      <c r="K51" s="36"/>
    </row>
    <row r="52" spans="2:11" s="22" customFormat="1" x14ac:dyDescent="0.25">
      <c r="B52" s="35"/>
      <c r="C52" s="35"/>
      <c r="D52" s="71"/>
      <c r="E52" s="35"/>
      <c r="F52" s="35"/>
      <c r="G52" s="35"/>
      <c r="H52" s="35"/>
      <c r="I52" s="35"/>
      <c r="J52" s="35"/>
      <c r="K52" s="35"/>
    </row>
    <row r="53" spans="2:11" s="22" customFormat="1" x14ac:dyDescent="0.25">
      <c r="B53" s="35"/>
      <c r="C53" s="35"/>
      <c r="D53" s="71"/>
      <c r="E53" s="35"/>
      <c r="F53" s="35"/>
      <c r="G53" s="35"/>
      <c r="H53" s="35"/>
      <c r="I53" s="35"/>
      <c r="J53" s="35"/>
      <c r="K53" s="35"/>
    </row>
    <row r="54" spans="2:11" s="22" customFormat="1" x14ac:dyDescent="0.25">
      <c r="B54" s="35"/>
      <c r="C54" s="35"/>
      <c r="D54" s="71"/>
      <c r="E54" s="35"/>
      <c r="F54" s="35"/>
      <c r="G54" s="35"/>
      <c r="H54" s="35"/>
      <c r="I54" s="35"/>
      <c r="J54" s="35"/>
      <c r="K54" s="35"/>
    </row>
    <row r="55" spans="2:11" s="22" customFormat="1" x14ac:dyDescent="0.25">
      <c r="B55" s="35"/>
      <c r="C55" s="35"/>
      <c r="D55" s="71"/>
      <c r="E55" s="35"/>
      <c r="F55" s="35"/>
      <c r="G55" s="35"/>
      <c r="H55" s="35"/>
      <c r="I55" s="35"/>
      <c r="J55" s="35"/>
      <c r="K55" s="35"/>
    </row>
    <row r="56" spans="2:11" s="22" customFormat="1" ht="17.25" x14ac:dyDescent="0.25">
      <c r="B56" s="36"/>
      <c r="C56" s="36"/>
      <c r="D56" s="72"/>
      <c r="E56" s="36"/>
      <c r="F56" s="36"/>
      <c r="G56" s="36"/>
      <c r="H56" s="36"/>
      <c r="I56" s="36"/>
      <c r="J56" s="36"/>
      <c r="K56" s="36"/>
    </row>
    <row r="57" spans="2:11" s="22" customFormat="1" x14ac:dyDescent="0.25">
      <c r="B57" s="35"/>
      <c r="C57" s="35"/>
      <c r="D57" s="71"/>
      <c r="E57" s="35"/>
      <c r="F57" s="35"/>
      <c r="G57" s="35"/>
      <c r="H57" s="35"/>
      <c r="I57" s="35"/>
      <c r="J57" s="35"/>
      <c r="K57" s="35"/>
    </row>
    <row r="58" spans="2:11" s="22" customFormat="1" x14ac:dyDescent="0.25">
      <c r="B58" s="35"/>
      <c r="C58" s="35"/>
      <c r="D58" s="71"/>
      <c r="E58" s="35"/>
      <c r="F58" s="35"/>
      <c r="G58" s="35"/>
      <c r="H58" s="35"/>
      <c r="I58" s="35"/>
      <c r="J58" s="35"/>
      <c r="K58" s="35"/>
    </row>
    <row r="59" spans="2:11" s="22" customFormat="1" x14ac:dyDescent="0.25">
      <c r="B59" s="35"/>
      <c r="C59" s="35"/>
      <c r="D59" s="71"/>
      <c r="E59" s="35"/>
      <c r="F59" s="35"/>
      <c r="G59" s="35"/>
      <c r="H59" s="35"/>
      <c r="I59" s="35"/>
      <c r="J59" s="35"/>
      <c r="K59" s="35"/>
    </row>
    <row r="60" spans="2:11" s="22" customFormat="1" x14ac:dyDescent="0.25">
      <c r="B60" s="35"/>
      <c r="C60" s="35"/>
      <c r="D60" s="71"/>
      <c r="E60" s="35"/>
      <c r="F60" s="35"/>
      <c r="G60" s="35"/>
      <c r="H60" s="35"/>
      <c r="I60" s="35"/>
      <c r="J60" s="35"/>
      <c r="K60" s="35"/>
    </row>
    <row r="61" spans="2:11" s="22" customFormat="1" x14ac:dyDescent="0.25">
      <c r="B61" s="35"/>
      <c r="C61" s="35"/>
      <c r="D61" s="71"/>
      <c r="E61" s="35"/>
      <c r="F61" s="35"/>
      <c r="G61" s="35"/>
      <c r="H61" s="35"/>
      <c r="I61" s="35"/>
      <c r="J61" s="35"/>
      <c r="K61" s="35"/>
    </row>
  </sheetData>
  <sheetProtection formatCells="0" formatColumns="0" formatRows="0" insertRows="0" selectLockedCells="1"/>
  <mergeCells count="14">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 K17:L17 K45:L48 I44:I48">
    <cfRule type="expression" dxfId="593" priority="109">
      <formula>$H17="CCI (CC Intégral)"</formula>
    </cfRule>
  </conditionalFormatting>
  <conditionalFormatting sqref="I17:J17 I44:J48">
    <cfRule type="expression" dxfId="592" priority="108">
      <formula>$H17="CT (Contrôle terminal)"</formula>
    </cfRule>
  </conditionalFormatting>
  <conditionalFormatting sqref="J15:N15">
    <cfRule type="expression" dxfId="591" priority="99">
      <formula>$A$11=2</formula>
    </cfRule>
    <cfRule type="expression" dxfId="590" priority="100">
      <formula>$A$11=3</formula>
    </cfRule>
    <cfRule type="expression" dxfId="589" priority="101">
      <formula>$A$11=1</formula>
    </cfRule>
  </conditionalFormatting>
  <conditionalFormatting sqref="A16:N16">
    <cfRule type="expression" dxfId="588" priority="92">
      <formula>$A$11=2</formula>
    </cfRule>
    <cfRule type="expression" dxfId="587" priority="93">
      <formula>$A$11=4</formula>
    </cfRule>
    <cfRule type="expression" dxfId="586" priority="94">
      <formula>$A$11=1</formula>
    </cfRule>
  </conditionalFormatting>
  <conditionalFormatting sqref="K16:L16">
    <cfRule type="expression" dxfId="585" priority="91">
      <formula>$H$17="CCI (CC Intégral)"</formula>
    </cfRule>
  </conditionalFormatting>
  <conditionalFormatting sqref="M42 I38 K38 K40:K42 I40:I42 G44">
    <cfRule type="expression" dxfId="584" priority="52">
      <formula>$G38="CCI (CC Intégral)"</formula>
    </cfRule>
  </conditionalFormatting>
  <conditionalFormatting sqref="I18 K18:L18">
    <cfRule type="expression" dxfId="583" priority="69">
      <formula>$G18="CCI (CC Intégral)"</formula>
    </cfRule>
  </conditionalFormatting>
  <conditionalFormatting sqref="I18:J18 I38:J38 I40:J42">
    <cfRule type="expression" dxfId="582" priority="68">
      <formula>$G18="CT (Contrôle terminal)"</formula>
    </cfRule>
  </conditionalFormatting>
  <conditionalFormatting sqref="I19 K19:L19">
    <cfRule type="expression" dxfId="581" priority="67">
      <formula>$G19="CCI (CC Intégral)"</formula>
    </cfRule>
  </conditionalFormatting>
  <conditionalFormatting sqref="I19:J19">
    <cfRule type="expression" dxfId="580" priority="66">
      <formula>$G19="CT (Contrôle terminal)"</formula>
    </cfRule>
  </conditionalFormatting>
  <conditionalFormatting sqref="I22 K22:L22">
    <cfRule type="expression" dxfId="579" priority="65">
      <formula>$G22="CCI (CC Intégral)"</formula>
    </cfRule>
  </conditionalFormatting>
  <conditionalFormatting sqref="I22:J22">
    <cfRule type="expression" dxfId="578" priority="64">
      <formula>$G22="CT (Contrôle terminal)"</formula>
    </cfRule>
  </conditionalFormatting>
  <conditionalFormatting sqref="K23:L23">
    <cfRule type="expression" dxfId="577" priority="63">
      <formula>$G23="CCI (CC Intégral)"</formula>
    </cfRule>
  </conditionalFormatting>
  <conditionalFormatting sqref="I35:I37 K35:L35 K36:K37">
    <cfRule type="expression" dxfId="576" priority="61">
      <formula>$G35="CCI (CC Intégral)"</formula>
    </cfRule>
  </conditionalFormatting>
  <conditionalFormatting sqref="I35:J37">
    <cfRule type="expression" dxfId="575" priority="60">
      <formula>$G35="CT (Contrôle terminal)"</formula>
    </cfRule>
  </conditionalFormatting>
  <conditionalFormatting sqref="M36:M37">
    <cfRule type="expression" dxfId="574" priority="59">
      <formula>$G36="CCI (CC Intégral)"</formula>
    </cfRule>
  </conditionalFormatting>
  <conditionalFormatting sqref="M38">
    <cfRule type="expression" dxfId="573" priority="56">
      <formula>$G38="CCI (CC Intégral)"</formula>
    </cfRule>
  </conditionalFormatting>
  <conditionalFormatting sqref="M40:M41">
    <cfRule type="expression" dxfId="572" priority="55">
      <formula>$G40="CCI (CC Intégral)"</formula>
    </cfRule>
  </conditionalFormatting>
  <conditionalFormatting sqref="L20:M21 J20:J21 J24 L24:M24">
    <cfRule type="expression" dxfId="571" priority="71">
      <formula>$H20="CCI (CC Intégral)"</formula>
    </cfRule>
  </conditionalFormatting>
  <conditionalFormatting sqref="J20:K21 J24:K24">
    <cfRule type="expression" dxfId="570" priority="70">
      <formula>$H20="CT (Contrôle terminal)"</formula>
    </cfRule>
  </conditionalFormatting>
  <conditionalFormatting sqref="K44:L44">
    <cfRule type="expression" dxfId="569" priority="46">
      <formula>$G44="CCI (CC Intégral)"</formula>
    </cfRule>
  </conditionalFormatting>
  <conditionalFormatting sqref="I43">
    <cfRule type="expression" dxfId="568" priority="42">
      <formula>$H43="CCI (CC Intégral)"</formula>
    </cfRule>
  </conditionalFormatting>
  <conditionalFormatting sqref="I43:J43">
    <cfRule type="expression" dxfId="567" priority="41">
      <formula>$H43="CT (Contrôle terminal)"</formula>
    </cfRule>
  </conditionalFormatting>
  <conditionalFormatting sqref="M26:M27">
    <cfRule type="expression" dxfId="566" priority="36">
      <formula>$G26="CCI (CC Intégral)"</formula>
    </cfRule>
  </conditionalFormatting>
  <conditionalFormatting sqref="M32 I28 K28 K30:K32 I30:I32">
    <cfRule type="expression" dxfId="565" priority="33">
      <formula>$G28="CCI (CC Intégral)"</formula>
    </cfRule>
  </conditionalFormatting>
  <conditionalFormatting sqref="I28:J28 I30:J32">
    <cfRule type="expression" dxfId="564" priority="39">
      <formula>$G28="CT (Contrôle terminal)"</formula>
    </cfRule>
  </conditionalFormatting>
  <conditionalFormatting sqref="I25:I27 K25:L25 K26:K27">
    <cfRule type="expression" dxfId="563" priority="38">
      <formula>$G25="CCI (CC Intégral)"</formula>
    </cfRule>
  </conditionalFormatting>
  <conditionalFormatting sqref="I25:J27">
    <cfRule type="expression" dxfId="562" priority="37">
      <formula>$G25="CT (Contrôle terminal)"</formula>
    </cfRule>
  </conditionalFormatting>
  <conditionalFormatting sqref="M28">
    <cfRule type="expression" dxfId="561" priority="35">
      <formula>$G28="CCI (CC Intégral)"</formula>
    </cfRule>
  </conditionalFormatting>
  <conditionalFormatting sqref="M30:M31">
    <cfRule type="expression" dxfId="560" priority="34">
      <formula>$G30="CCI (CC Intégral)"</formula>
    </cfRule>
  </conditionalFormatting>
  <conditionalFormatting sqref="I33:I34">
    <cfRule type="expression" dxfId="559" priority="32">
      <formula>$H33="CCI (CC Intégral)"</formula>
    </cfRule>
  </conditionalFormatting>
  <conditionalFormatting sqref="I33:J34">
    <cfRule type="expression" dxfId="558" priority="31">
      <formula>$H33="CT (Contrôle terminal)"</formula>
    </cfRule>
  </conditionalFormatting>
  <conditionalFormatting sqref="K34:L34">
    <cfRule type="expression" dxfId="557" priority="30">
      <formula>$G34="CCI (CC Intégral)"</formula>
    </cfRule>
  </conditionalFormatting>
  <conditionalFormatting sqref="I39">
    <cfRule type="expression" dxfId="556" priority="25">
      <formula>$H39="CCI (CC Intégral)"</formula>
    </cfRule>
  </conditionalFormatting>
  <conditionalFormatting sqref="I39:J39">
    <cfRule type="expression" dxfId="555" priority="24">
      <formula>$H39="CT (Contrôle terminal)"</formula>
    </cfRule>
  </conditionalFormatting>
  <conditionalFormatting sqref="I29">
    <cfRule type="expression" dxfId="554" priority="22">
      <formula>$H29="CCI (CC Intégral)"</formula>
    </cfRule>
  </conditionalFormatting>
  <conditionalFormatting sqref="I29:J29">
    <cfRule type="expression" dxfId="553" priority="21">
      <formula>$H29="CT (Contrôle terminal)"</formula>
    </cfRule>
  </conditionalFormatting>
  <conditionalFormatting sqref="L29">
    <cfRule type="expression" dxfId="552" priority="19">
      <formula>$G29="CCI (CC Intégral)"</formula>
    </cfRule>
  </conditionalFormatting>
  <conditionalFormatting sqref="K29">
    <cfRule type="expression" dxfId="551" priority="20">
      <formula>#REF!="CCI (CC Intégral)"</formula>
    </cfRule>
  </conditionalFormatting>
  <conditionalFormatting sqref="I23">
    <cfRule type="expression" dxfId="550" priority="18">
      <formula>$G23="CCI (CC Intégral)"</formula>
    </cfRule>
  </conditionalFormatting>
  <conditionalFormatting sqref="I23:J23">
    <cfRule type="expression" dxfId="549" priority="17">
      <formula>$G23="CT (Contrôle terminal)"</formula>
    </cfRule>
  </conditionalFormatting>
  <conditionalFormatting sqref="N29">
    <cfRule type="expression" dxfId="548" priority="16">
      <formula>$G29="CCI (CC Intégral)"</formula>
    </cfRule>
  </conditionalFormatting>
  <conditionalFormatting sqref="L39">
    <cfRule type="expression" dxfId="547" priority="14">
      <formula>$G39="CCI (CC Intégral)"</formula>
    </cfRule>
  </conditionalFormatting>
  <conditionalFormatting sqref="K39">
    <cfRule type="expression" dxfId="546" priority="15">
      <formula>#REF!="CCI (CC Intégral)"</formula>
    </cfRule>
  </conditionalFormatting>
  <conditionalFormatting sqref="N39">
    <cfRule type="expression" dxfId="545" priority="13">
      <formula>$G39="CCI (CC Intégral)"</formula>
    </cfRule>
  </conditionalFormatting>
  <conditionalFormatting sqref="L33">
    <cfRule type="expression" dxfId="544" priority="11">
      <formula>$G33="CCI (CC Intégral)"</formula>
    </cfRule>
  </conditionalFormatting>
  <conditionalFormatting sqref="K33">
    <cfRule type="expression" dxfId="543" priority="12">
      <formula>#REF!="CCI (CC Intégral)"</formula>
    </cfRule>
  </conditionalFormatting>
  <conditionalFormatting sqref="N33">
    <cfRule type="expression" dxfId="542" priority="10">
      <formula>$G33="CCI (CC Intégral)"</formula>
    </cfRule>
  </conditionalFormatting>
  <conditionalFormatting sqref="L43">
    <cfRule type="expression" dxfId="541" priority="8">
      <formula>$G43="CCI (CC Intégral)"</formula>
    </cfRule>
  </conditionalFormatting>
  <conditionalFormatting sqref="K43">
    <cfRule type="expression" dxfId="540" priority="9">
      <formula>#REF!="CCI (CC Intégral)"</formula>
    </cfRule>
  </conditionalFormatting>
  <conditionalFormatting sqref="N43">
    <cfRule type="expression" dxfId="539" priority="7">
      <formula>$G43="CCI (CC Intégral)"</formula>
    </cfRule>
  </conditionalFormatting>
  <dataValidations count="6">
    <dataValidation type="list" allowBlank="1" showInputMessage="1" showErrorMessage="1" errorTitle="Nature" error="Utiliser la liste déroulante" promptTitle="Nature" prompt="Utiliser la liste déroulante" sqref="M17:M48 K17:K48">
      <formula1>liste_nature_controle</formula1>
    </dataValidation>
    <dataValidation type="list" allowBlank="1" showInputMessage="1" showErrorMessage="1" promptTitle="Type contrôle" prompt="Utiliser la liste déroulante" sqref="H17:H48">
      <formula1>liste_type_controle</formula1>
    </dataValidation>
    <dataValidation type="list" allowBlank="1" showInputMessage="1" showErrorMessage="1" errorTitle="Nature de l'ELP" error="Utiliser la liste déroulante" promptTitle="Nature ELP" prompt="Utiliser la liste déroulante" sqref="A17:A48">
      <formula1>Nature_ELP</formula1>
    </dataValidation>
    <dataValidation type="decimal" operator="greaterThan" allowBlank="1" showInputMessage="1" showErrorMessage="1" errorTitle="Coefficient" error="Le coefficient doit être un nombre décimal supérieur à 0." sqref="E17:E48">
      <formula1>0</formula1>
    </dataValidation>
    <dataValidation type="decimal" operator="lessThanOrEqual" allowBlank="1" showInputMessage="1" showErrorMessage="1" errorTitle="ECTS" error="Le nombre de crédits doit être entier et inférieur ou égal à 6." sqref="D17:D48">
      <formula1>6</formula1>
    </dataValidation>
    <dataValidation type="list" operator="greaterThan" allowBlank="1" showInputMessage="1" showErrorMessage="1" errorTitle="Coefficient" error="Le coefficient doit être un nombre décimal supérieur à 0." sqref="F17:G4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6"/>
  <sheetViews>
    <sheetView showGridLines="0" showZeros="0" topLeftCell="A15" zoomScale="70" zoomScaleNormal="70" zoomScalePageLayoutView="87" workbookViewId="0">
      <selection activeCell="K37" sqref="K37"/>
    </sheetView>
  </sheetViews>
  <sheetFormatPr baseColWidth="10" defaultColWidth="10.85546875" defaultRowHeight="15" x14ac:dyDescent="0.25"/>
  <cols>
    <col min="1" max="1" width="26.42578125" style="17" bestFit="1" customWidth="1"/>
    <col min="2" max="2" width="55.85546875" style="27" customWidth="1"/>
    <col min="3" max="3" width="20.42578125" style="27" customWidth="1"/>
    <col min="4" max="4" width="6.7109375" style="73" customWidth="1"/>
    <col min="5" max="5" width="9.140625" style="27" customWidth="1"/>
    <col min="6" max="6" width="13.7109375" style="27" customWidth="1"/>
    <col min="7" max="7" width="14.42578125" style="27"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17"/>
      <c r="H2" s="17"/>
      <c r="I2" s="17"/>
      <c r="J2" s="17"/>
      <c r="K2" s="17"/>
    </row>
    <row r="3" spans="1:14" ht="20.100000000000001" customHeight="1" x14ac:dyDescent="0.25">
      <c r="A3" s="18" t="s">
        <v>21</v>
      </c>
      <c r="B3" s="227" t="str">
        <f>'Fiche générale'!B3:I3</f>
        <v>Économie et gestion</v>
      </c>
      <c r="C3" s="227"/>
      <c r="D3" s="227"/>
      <c r="E3" s="227"/>
      <c r="F3" s="17"/>
      <c r="G3" s="17"/>
      <c r="H3" s="17"/>
      <c r="I3" s="17"/>
      <c r="J3" s="17"/>
      <c r="K3" s="17"/>
    </row>
    <row r="4" spans="1:14" ht="20.100000000000001" customHeight="1" x14ac:dyDescent="0.3">
      <c r="A4" s="18" t="s">
        <v>14</v>
      </c>
      <c r="B4" s="37" t="str">
        <f>'Fiche générale'!B4</f>
        <v>IPECG18</v>
      </c>
      <c r="C4" s="19" t="s">
        <v>41</v>
      </c>
      <c r="D4" s="226">
        <v>180</v>
      </c>
      <c r="E4" s="226"/>
      <c r="F4"/>
      <c r="G4"/>
      <c r="H4"/>
      <c r="I4"/>
      <c r="J4"/>
      <c r="K4"/>
      <c r="L4"/>
      <c r="M4"/>
      <c r="N4"/>
    </row>
    <row r="5" spans="1:14" ht="20.100000000000001" customHeight="1" x14ac:dyDescent="0.25">
      <c r="B5" s="17"/>
      <c r="C5" s="17"/>
      <c r="D5" s="67"/>
      <c r="E5" s="17"/>
      <c r="F5" s="17"/>
      <c r="G5" s="17"/>
      <c r="H5" s="17"/>
      <c r="I5" s="17"/>
      <c r="J5" s="17"/>
      <c r="K5" s="17"/>
    </row>
    <row r="6" spans="1:14" ht="20.100000000000001" customHeight="1" x14ac:dyDescent="0.3">
      <c r="A6" s="18" t="s">
        <v>1</v>
      </c>
      <c r="B6" s="38" t="s">
        <v>112</v>
      </c>
      <c r="C6" s="19" t="s">
        <v>42</v>
      </c>
      <c r="D6" s="230">
        <v>180</v>
      </c>
      <c r="E6" s="231"/>
      <c r="F6" s="234" t="s">
        <v>2</v>
      </c>
      <c r="G6" s="235"/>
      <c r="H6" s="236"/>
      <c r="I6" s="237" t="s">
        <v>114</v>
      </c>
      <c r="J6" s="237"/>
      <c r="K6" s="237"/>
      <c r="L6" s="237"/>
      <c r="M6" s="237"/>
      <c r="N6" s="237"/>
    </row>
    <row r="7" spans="1:14" ht="20.100000000000001" customHeight="1" x14ac:dyDescent="0.25">
      <c r="A7" s="18" t="s">
        <v>23</v>
      </c>
      <c r="B7" s="42" t="s">
        <v>113</v>
      </c>
      <c r="C7" s="17"/>
      <c r="D7" s="67"/>
      <c r="E7" s="17"/>
      <c r="F7" s="17"/>
      <c r="G7" s="17"/>
      <c r="H7" s="17"/>
      <c r="I7" s="17"/>
      <c r="J7" s="17"/>
      <c r="K7" s="17"/>
    </row>
    <row r="8" spans="1:14" ht="20.100000000000001" customHeight="1" x14ac:dyDescent="0.25">
      <c r="A8" s="20"/>
      <c r="B8" s="10"/>
      <c r="C8" s="17"/>
      <c r="D8" s="67"/>
      <c r="E8" s="17"/>
      <c r="F8" s="17"/>
      <c r="G8" s="17"/>
      <c r="H8" s="21"/>
      <c r="I8" s="21"/>
      <c r="J8" s="21"/>
      <c r="K8" s="21"/>
      <c r="M8" s="22"/>
      <c r="N8" s="22"/>
    </row>
    <row r="9" spans="1:14" ht="15" customHeight="1" x14ac:dyDescent="0.25">
      <c r="B9" s="45"/>
      <c r="C9" s="24"/>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4</v>
      </c>
      <c r="B11" s="35"/>
      <c r="C11" s="46"/>
      <c r="D11" s="26"/>
      <c r="I11" s="17"/>
      <c r="J11" s="17"/>
      <c r="K11" s="17"/>
      <c r="L11" s="25"/>
      <c r="M11" s="25"/>
    </row>
    <row r="12" spans="1:14" ht="15" customHeight="1" x14ac:dyDescent="0.25">
      <c r="B12" s="28"/>
      <c r="C12" s="46"/>
      <c r="D12" s="26"/>
      <c r="E12" s="17"/>
      <c r="F12" s="17"/>
      <c r="G12" s="17"/>
      <c r="H12" s="17"/>
      <c r="I12" s="17"/>
      <c r="J12" s="17"/>
      <c r="K12" s="17"/>
      <c r="M12" s="25"/>
      <c r="N12" s="25"/>
    </row>
    <row r="13" spans="1:14" x14ac:dyDescent="0.25">
      <c r="D13" s="26"/>
      <c r="E13" s="242"/>
      <c r="F13" s="242"/>
      <c r="G13" s="162"/>
      <c r="H13" s="26"/>
      <c r="I13" s="26"/>
    </row>
    <row r="14" spans="1:14" ht="26.25" customHeight="1" x14ac:dyDescent="0.25">
      <c r="B14" s="28"/>
      <c r="C14" s="26"/>
      <c r="D14" s="26"/>
      <c r="E14" s="162"/>
      <c r="F14" s="162"/>
      <c r="G14" s="162"/>
      <c r="H14" s="26"/>
      <c r="I14" s="26"/>
      <c r="J14" s="228" t="s">
        <v>15</v>
      </c>
      <c r="K14" s="243"/>
      <c r="L14" s="229"/>
      <c r="M14" s="228" t="s">
        <v>16</v>
      </c>
      <c r="N14" s="229"/>
    </row>
    <row r="15" spans="1:14" ht="39.75" customHeight="1" x14ac:dyDescent="0.25">
      <c r="C15" s="11"/>
      <c r="D15" s="68"/>
      <c r="E15" s="12"/>
      <c r="F15" s="12"/>
      <c r="G15" s="12"/>
      <c r="H15" s="12"/>
      <c r="I15" s="13"/>
      <c r="J15" s="30" t="s">
        <v>17</v>
      </c>
      <c r="K15" s="30" t="str">
        <f>IF(H17="CCI (CC Intégral)","CT pour les dispensés","Contrôle Terminal")</f>
        <v>Contrôle Terminal</v>
      </c>
      <c r="L15" s="31"/>
      <c r="M15" s="32" t="s">
        <v>18</v>
      </c>
      <c r="N15" s="33"/>
    </row>
    <row r="16" spans="1:14" s="27" customFormat="1" ht="47.25" x14ac:dyDescent="0.25">
      <c r="A16" s="30" t="s">
        <v>3</v>
      </c>
      <c r="B16" s="30" t="s">
        <v>4</v>
      </c>
      <c r="C16" s="31" t="s">
        <v>5</v>
      </c>
      <c r="D16" s="69" t="s">
        <v>6</v>
      </c>
      <c r="E16" s="81" t="s">
        <v>7</v>
      </c>
      <c r="F16" s="29" t="s">
        <v>27</v>
      </c>
      <c r="G16" s="29" t="s">
        <v>105</v>
      </c>
      <c r="H16" s="34" t="s">
        <v>28</v>
      </c>
      <c r="I16" s="29" t="s">
        <v>34</v>
      </c>
      <c r="J16" s="69" t="s">
        <v>24</v>
      </c>
      <c r="K16" s="69" t="s">
        <v>19</v>
      </c>
      <c r="L16" s="69" t="s">
        <v>20</v>
      </c>
      <c r="M16" s="69" t="s">
        <v>19</v>
      </c>
      <c r="N16" s="69" t="s">
        <v>20</v>
      </c>
    </row>
    <row r="17" spans="1:14" ht="15" customHeight="1" x14ac:dyDescent="0.25">
      <c r="A17" s="52" t="s">
        <v>0</v>
      </c>
      <c r="B17" s="2" t="s">
        <v>106</v>
      </c>
      <c r="C17" s="3" t="s">
        <v>107</v>
      </c>
      <c r="D17" s="70">
        <v>6</v>
      </c>
      <c r="E17" s="70">
        <v>1</v>
      </c>
      <c r="F17" s="70" t="s">
        <v>108</v>
      </c>
      <c r="G17" s="74" t="s">
        <v>108</v>
      </c>
      <c r="H17" s="70"/>
      <c r="I17" s="4"/>
      <c r="J17" s="82"/>
      <c r="K17" s="82"/>
      <c r="L17" s="82"/>
      <c r="M17" s="82"/>
      <c r="N17" s="82"/>
    </row>
    <row r="18" spans="1:14" ht="15" customHeight="1" x14ac:dyDescent="0.25">
      <c r="A18" s="1" t="s">
        <v>26</v>
      </c>
      <c r="B18" s="3" t="s">
        <v>232</v>
      </c>
      <c r="C18" s="3" t="s">
        <v>109</v>
      </c>
      <c r="D18" s="70">
        <v>3</v>
      </c>
      <c r="E18" s="70">
        <v>1</v>
      </c>
      <c r="F18" s="70" t="s">
        <v>110</v>
      </c>
      <c r="G18" s="74" t="s">
        <v>108</v>
      </c>
      <c r="H18" s="70" t="s">
        <v>33</v>
      </c>
      <c r="I18" s="70">
        <v>1</v>
      </c>
      <c r="J18" s="74">
        <v>2</v>
      </c>
      <c r="K18" s="82" t="s">
        <v>10</v>
      </c>
      <c r="L18" s="82" t="s">
        <v>111</v>
      </c>
      <c r="M18" s="82" t="s">
        <v>10</v>
      </c>
      <c r="N18" s="82" t="s">
        <v>111</v>
      </c>
    </row>
    <row r="19" spans="1:14" ht="15" customHeight="1" x14ac:dyDescent="0.25">
      <c r="A19" s="1" t="s">
        <v>26</v>
      </c>
      <c r="B19" s="3" t="s">
        <v>233</v>
      </c>
      <c r="C19" s="3" t="s">
        <v>115</v>
      </c>
      <c r="D19" s="70">
        <v>3</v>
      </c>
      <c r="E19" s="70">
        <v>1</v>
      </c>
      <c r="F19" s="70" t="s">
        <v>110</v>
      </c>
      <c r="G19" s="74" t="s">
        <v>108</v>
      </c>
      <c r="H19" s="70" t="s">
        <v>33</v>
      </c>
      <c r="I19" s="70">
        <v>1</v>
      </c>
      <c r="J19" s="74">
        <v>2</v>
      </c>
      <c r="K19" s="82" t="s">
        <v>10</v>
      </c>
      <c r="L19" s="82" t="s">
        <v>111</v>
      </c>
      <c r="M19" s="82" t="s">
        <v>10</v>
      </c>
      <c r="N19" s="82" t="s">
        <v>111</v>
      </c>
    </row>
    <row r="20" spans="1:14" ht="15" customHeight="1" x14ac:dyDescent="0.25">
      <c r="A20" s="1"/>
      <c r="B20" s="3"/>
      <c r="C20" s="3"/>
      <c r="D20" s="70"/>
      <c r="E20" s="70"/>
      <c r="F20" s="70"/>
      <c r="G20" s="74"/>
      <c r="H20" s="70"/>
      <c r="I20" s="70"/>
      <c r="J20" s="70"/>
      <c r="K20" s="74"/>
      <c r="L20" s="82"/>
      <c r="M20" s="82"/>
      <c r="N20" s="82"/>
    </row>
    <row r="21" spans="1:14" ht="15" customHeight="1" x14ac:dyDescent="0.25">
      <c r="A21" s="52" t="s">
        <v>0</v>
      </c>
      <c r="B21" s="53" t="s">
        <v>116</v>
      </c>
      <c r="C21" s="3" t="s">
        <v>117</v>
      </c>
      <c r="D21" s="70">
        <v>6</v>
      </c>
      <c r="E21" s="70">
        <v>1</v>
      </c>
      <c r="F21" s="70" t="s">
        <v>108</v>
      </c>
      <c r="G21" s="74" t="s">
        <v>108</v>
      </c>
      <c r="H21" s="70"/>
      <c r="I21" s="70"/>
      <c r="J21" s="70"/>
      <c r="K21" s="74"/>
      <c r="L21" s="82"/>
      <c r="M21" s="82"/>
      <c r="N21" s="82"/>
    </row>
    <row r="22" spans="1:14" ht="15" customHeight="1" x14ac:dyDescent="0.25">
      <c r="A22" s="1" t="s">
        <v>26</v>
      </c>
      <c r="B22" s="5" t="s">
        <v>118</v>
      </c>
      <c r="C22" s="54" t="s">
        <v>119</v>
      </c>
      <c r="D22" s="70">
        <v>3</v>
      </c>
      <c r="E22" s="70">
        <v>1</v>
      </c>
      <c r="F22" s="70" t="s">
        <v>110</v>
      </c>
      <c r="G22" s="74" t="s">
        <v>108</v>
      </c>
      <c r="H22" s="70" t="s">
        <v>33</v>
      </c>
      <c r="I22" s="70">
        <v>1</v>
      </c>
      <c r="J22" s="74">
        <v>2</v>
      </c>
      <c r="K22" s="82" t="s">
        <v>10</v>
      </c>
      <c r="L22" s="82" t="s">
        <v>111</v>
      </c>
      <c r="M22" s="82" t="s">
        <v>10</v>
      </c>
      <c r="N22" s="82" t="s">
        <v>111</v>
      </c>
    </row>
    <row r="23" spans="1:14" ht="15" customHeight="1" x14ac:dyDescent="0.25">
      <c r="A23" s="1" t="s">
        <v>26</v>
      </c>
      <c r="B23" s="5" t="s">
        <v>120</v>
      </c>
      <c r="C23" s="6" t="s">
        <v>121</v>
      </c>
      <c r="D23" s="70">
        <v>3</v>
      </c>
      <c r="E23" s="70">
        <v>1</v>
      </c>
      <c r="F23" s="70" t="s">
        <v>110</v>
      </c>
      <c r="G23" s="74" t="s">
        <v>108</v>
      </c>
      <c r="H23" s="70" t="s">
        <v>31</v>
      </c>
      <c r="I23" s="60"/>
      <c r="J23" s="86"/>
      <c r="K23" s="82" t="s">
        <v>10</v>
      </c>
      <c r="L23" s="82" t="s">
        <v>111</v>
      </c>
      <c r="M23" s="82" t="s">
        <v>10</v>
      </c>
      <c r="N23" s="82" t="s">
        <v>111</v>
      </c>
    </row>
    <row r="24" spans="1:14" ht="15" customHeight="1" x14ac:dyDescent="0.25">
      <c r="A24" s="1"/>
      <c r="B24" s="5"/>
      <c r="C24" s="6"/>
      <c r="D24" s="70"/>
      <c r="E24" s="70"/>
      <c r="F24" s="70"/>
      <c r="G24" s="74"/>
      <c r="H24" s="70"/>
      <c r="I24" s="4"/>
      <c r="J24" s="70"/>
      <c r="K24" s="74"/>
      <c r="L24" s="82"/>
      <c r="M24" s="82"/>
      <c r="N24" s="82"/>
    </row>
    <row r="25" spans="1:14" ht="15" customHeight="1" x14ac:dyDescent="0.25">
      <c r="A25" s="52" t="s">
        <v>0</v>
      </c>
      <c r="B25" s="55" t="s">
        <v>306</v>
      </c>
      <c r="C25" s="3" t="s">
        <v>122</v>
      </c>
      <c r="D25" s="70">
        <v>6</v>
      </c>
      <c r="E25" s="70">
        <v>1</v>
      </c>
      <c r="F25" s="70" t="s">
        <v>108</v>
      </c>
      <c r="G25" s="74" t="s">
        <v>108</v>
      </c>
      <c r="H25" s="70"/>
      <c r="I25" s="4"/>
      <c r="J25" s="74"/>
      <c r="K25" s="82"/>
      <c r="L25" s="82"/>
      <c r="M25" s="82"/>
      <c r="N25" s="82"/>
    </row>
    <row r="26" spans="1:14" ht="15" customHeight="1" x14ac:dyDescent="0.25">
      <c r="A26" s="1" t="s">
        <v>26</v>
      </c>
      <c r="B26" s="5" t="s">
        <v>123</v>
      </c>
      <c r="C26" s="3" t="s">
        <v>124</v>
      </c>
      <c r="D26" s="70">
        <v>3</v>
      </c>
      <c r="E26" s="70">
        <v>1</v>
      </c>
      <c r="F26" s="70" t="s">
        <v>110</v>
      </c>
      <c r="G26" s="74" t="s">
        <v>108</v>
      </c>
      <c r="H26" s="70" t="s">
        <v>31</v>
      </c>
      <c r="I26" s="60"/>
      <c r="J26" s="86"/>
      <c r="K26" s="82" t="s">
        <v>10</v>
      </c>
      <c r="L26" s="82" t="s">
        <v>111</v>
      </c>
      <c r="M26" s="82" t="s">
        <v>10</v>
      </c>
      <c r="N26" s="82" t="s">
        <v>111</v>
      </c>
    </row>
    <row r="27" spans="1:14" ht="15" customHeight="1" x14ac:dyDescent="0.25">
      <c r="A27" s="1" t="s">
        <v>26</v>
      </c>
      <c r="B27" s="5" t="s">
        <v>125</v>
      </c>
      <c r="C27" s="5" t="s">
        <v>126</v>
      </c>
      <c r="D27" s="70">
        <v>3</v>
      </c>
      <c r="E27" s="82">
        <v>1</v>
      </c>
      <c r="F27" s="82" t="s">
        <v>110</v>
      </c>
      <c r="G27" s="74" t="s">
        <v>108</v>
      </c>
      <c r="H27" s="82" t="s">
        <v>31</v>
      </c>
      <c r="I27" s="60"/>
      <c r="J27" s="86"/>
      <c r="K27" s="82" t="s">
        <v>10</v>
      </c>
      <c r="L27" s="82" t="s">
        <v>111</v>
      </c>
      <c r="M27" s="82" t="s">
        <v>10</v>
      </c>
      <c r="N27" s="82" t="s">
        <v>111</v>
      </c>
    </row>
    <row r="28" spans="1:14" ht="15" customHeight="1" x14ac:dyDescent="0.25">
      <c r="A28" s="61" t="s">
        <v>26</v>
      </c>
      <c r="B28" s="61" t="s">
        <v>127</v>
      </c>
      <c r="C28" s="61" t="s">
        <v>128</v>
      </c>
      <c r="D28" s="79">
        <v>3</v>
      </c>
      <c r="E28" s="79">
        <v>1</v>
      </c>
      <c r="F28" s="79" t="s">
        <v>110</v>
      </c>
      <c r="G28" s="79" t="s">
        <v>108</v>
      </c>
      <c r="H28" s="79" t="s">
        <v>31</v>
      </c>
      <c r="I28" s="142"/>
      <c r="J28" s="143"/>
      <c r="K28" s="79" t="s">
        <v>10</v>
      </c>
      <c r="L28" s="79" t="s">
        <v>111</v>
      </c>
      <c r="M28" s="79" t="s">
        <v>10</v>
      </c>
      <c r="N28" s="79" t="s">
        <v>111</v>
      </c>
    </row>
    <row r="29" spans="1:14" ht="15" customHeight="1" x14ac:dyDescent="0.25">
      <c r="A29" s="61" t="s">
        <v>26</v>
      </c>
      <c r="B29" s="61" t="s">
        <v>129</v>
      </c>
      <c r="C29" s="62" t="s">
        <v>130</v>
      </c>
      <c r="D29" s="79">
        <v>3</v>
      </c>
      <c r="E29" s="79">
        <v>1</v>
      </c>
      <c r="F29" s="79" t="s">
        <v>110</v>
      </c>
      <c r="G29" s="79" t="s">
        <v>108</v>
      </c>
      <c r="H29" s="163" t="s">
        <v>32</v>
      </c>
      <c r="I29" s="79"/>
      <c r="J29" s="78">
        <v>2</v>
      </c>
      <c r="K29" s="79" t="s">
        <v>12</v>
      </c>
      <c r="L29" s="180"/>
      <c r="M29" s="79" t="s">
        <v>12</v>
      </c>
      <c r="N29" s="180"/>
    </row>
    <row r="30" spans="1:14" ht="15" customHeight="1" x14ac:dyDescent="0.25">
      <c r="A30" s="1" t="s">
        <v>26</v>
      </c>
      <c r="B30" s="5" t="s">
        <v>131</v>
      </c>
      <c r="C30" s="3" t="s">
        <v>132</v>
      </c>
      <c r="D30" s="70">
        <v>3</v>
      </c>
      <c r="E30" s="82">
        <v>1</v>
      </c>
      <c r="F30" s="82" t="s">
        <v>110</v>
      </c>
      <c r="G30" s="74" t="s">
        <v>108</v>
      </c>
      <c r="H30" s="82" t="s">
        <v>31</v>
      </c>
      <c r="I30" s="60"/>
      <c r="J30" s="87"/>
      <c r="K30" s="82" t="s">
        <v>10</v>
      </c>
      <c r="L30" s="82" t="s">
        <v>111</v>
      </c>
      <c r="M30" s="82" t="s">
        <v>10</v>
      </c>
      <c r="N30" s="82" t="s">
        <v>111</v>
      </c>
    </row>
    <row r="31" spans="1:14" ht="15" customHeight="1" x14ac:dyDescent="0.25">
      <c r="A31" s="1" t="s">
        <v>26</v>
      </c>
      <c r="B31" s="1" t="s">
        <v>133</v>
      </c>
      <c r="C31" s="3" t="s">
        <v>134</v>
      </c>
      <c r="D31" s="70">
        <v>3</v>
      </c>
      <c r="E31" s="82">
        <v>1</v>
      </c>
      <c r="F31" s="82" t="s">
        <v>110</v>
      </c>
      <c r="G31" s="74" t="s">
        <v>108</v>
      </c>
      <c r="H31" s="82" t="s">
        <v>31</v>
      </c>
      <c r="I31" s="60"/>
      <c r="J31" s="87"/>
      <c r="K31" s="82" t="s">
        <v>10</v>
      </c>
      <c r="L31" s="82" t="s">
        <v>111</v>
      </c>
      <c r="M31" s="82" t="s">
        <v>10</v>
      </c>
      <c r="N31" s="82" t="s">
        <v>111</v>
      </c>
    </row>
    <row r="32" spans="1:14" ht="15" customHeight="1" x14ac:dyDescent="0.25">
      <c r="A32" s="1" t="s">
        <v>26</v>
      </c>
      <c r="B32" s="5" t="s">
        <v>229</v>
      </c>
      <c r="C32" s="3" t="s">
        <v>135</v>
      </c>
      <c r="D32" s="70">
        <v>3</v>
      </c>
      <c r="E32" s="82">
        <v>1</v>
      </c>
      <c r="F32" s="82" t="s">
        <v>110</v>
      </c>
      <c r="G32" s="74" t="s">
        <v>108</v>
      </c>
      <c r="H32" s="82" t="s">
        <v>31</v>
      </c>
      <c r="I32" s="60"/>
      <c r="J32" s="87"/>
      <c r="K32" s="82" t="s">
        <v>10</v>
      </c>
      <c r="L32" s="82" t="s">
        <v>111</v>
      </c>
      <c r="M32" s="82" t="s">
        <v>10</v>
      </c>
      <c r="N32" s="82" t="s">
        <v>111</v>
      </c>
    </row>
    <row r="33" spans="1:14" ht="15" customHeight="1" x14ac:dyDescent="0.25">
      <c r="A33" s="1" t="s">
        <v>26</v>
      </c>
      <c r="B33" s="1" t="s">
        <v>305</v>
      </c>
      <c r="C33" s="57" t="s">
        <v>136</v>
      </c>
      <c r="D33" s="70">
        <v>3</v>
      </c>
      <c r="E33" s="84">
        <v>1</v>
      </c>
      <c r="F33" s="84" t="s">
        <v>110</v>
      </c>
      <c r="G33" s="74" t="s">
        <v>108</v>
      </c>
      <c r="H33" s="135" t="s">
        <v>32</v>
      </c>
      <c r="I33" s="82"/>
      <c r="J33" s="77">
        <v>2</v>
      </c>
      <c r="K33" s="79" t="s">
        <v>12</v>
      </c>
      <c r="L33" s="180"/>
      <c r="M33" s="79" t="s">
        <v>12</v>
      </c>
      <c r="N33" s="180"/>
    </row>
    <row r="34" spans="1:14" ht="15" customHeight="1" x14ac:dyDescent="0.25">
      <c r="A34" s="1"/>
      <c r="B34" s="1"/>
      <c r="C34" s="57"/>
      <c r="D34" s="70"/>
      <c r="E34" s="84"/>
      <c r="F34" s="84"/>
      <c r="G34" s="74"/>
      <c r="H34" s="135"/>
      <c r="I34" s="82"/>
      <c r="J34" s="77"/>
      <c r="K34" s="82"/>
      <c r="L34" s="82"/>
      <c r="M34" s="82"/>
      <c r="N34" s="82"/>
    </row>
    <row r="35" spans="1:14" ht="15" customHeight="1" x14ac:dyDescent="0.25">
      <c r="A35" s="166" t="s">
        <v>0</v>
      </c>
      <c r="B35" s="55" t="s">
        <v>324</v>
      </c>
      <c r="C35" s="3"/>
      <c r="D35" s="70">
        <v>6</v>
      </c>
      <c r="E35" s="167">
        <v>1</v>
      </c>
      <c r="F35" s="70" t="s">
        <v>108</v>
      </c>
      <c r="G35" s="74" t="s">
        <v>108</v>
      </c>
      <c r="H35" s="70"/>
      <c r="I35" s="4"/>
      <c r="J35" s="74"/>
      <c r="K35" s="82"/>
      <c r="L35" s="82"/>
      <c r="M35" s="82"/>
      <c r="N35" s="82"/>
    </row>
    <row r="36" spans="1:14" ht="15" customHeight="1" x14ac:dyDescent="0.25">
      <c r="A36" s="52"/>
      <c r="B36" s="53"/>
      <c r="C36" s="3"/>
      <c r="D36" s="70"/>
      <c r="E36" s="70"/>
      <c r="F36" s="70"/>
      <c r="G36" s="74"/>
      <c r="H36" s="70"/>
      <c r="I36" s="4"/>
      <c r="J36" s="74"/>
      <c r="K36" s="82"/>
      <c r="L36" s="82"/>
      <c r="M36" s="82"/>
      <c r="N36" s="82"/>
    </row>
    <row r="37" spans="1:14" ht="15" customHeight="1" x14ac:dyDescent="0.25">
      <c r="A37" s="166" t="s">
        <v>0</v>
      </c>
      <c r="B37" s="55" t="s">
        <v>325</v>
      </c>
      <c r="C37" s="3"/>
      <c r="D37" s="70">
        <v>6</v>
      </c>
      <c r="E37" s="167">
        <v>1</v>
      </c>
      <c r="F37" s="70" t="s">
        <v>108</v>
      </c>
      <c r="G37" s="74" t="s">
        <v>108</v>
      </c>
      <c r="H37" s="70"/>
      <c r="I37" s="4"/>
      <c r="J37" s="74"/>
      <c r="K37" s="82"/>
      <c r="L37" s="82"/>
      <c r="M37" s="82"/>
      <c r="N37" s="82"/>
    </row>
    <row r="38" spans="1:14" ht="15" customHeight="1" x14ac:dyDescent="0.25">
      <c r="A38" s="52"/>
      <c r="B38" s="53"/>
      <c r="C38" s="3"/>
      <c r="D38" s="70"/>
      <c r="E38" s="70"/>
      <c r="F38" s="70"/>
      <c r="G38" s="74"/>
      <c r="H38" s="70"/>
      <c r="I38" s="4"/>
      <c r="J38" s="74"/>
      <c r="K38" s="82"/>
      <c r="L38" s="82"/>
      <c r="M38" s="82"/>
      <c r="N38" s="82"/>
    </row>
    <row r="39" spans="1:14" s="131" customFormat="1" x14ac:dyDescent="0.25">
      <c r="A39" s="4"/>
      <c r="B39" s="139"/>
      <c r="C39" s="98"/>
      <c r="D39" s="70"/>
      <c r="E39" s="70"/>
      <c r="F39" s="70"/>
      <c r="G39" s="70"/>
      <c r="H39" s="136"/>
      <c r="I39" s="140"/>
      <c r="J39" s="141"/>
      <c r="K39" s="70"/>
      <c r="L39" s="70"/>
      <c r="M39" s="70"/>
      <c r="N39" s="70"/>
    </row>
    <row r="40" spans="1:14" s="22" customFormat="1" ht="18.75" x14ac:dyDescent="0.25">
      <c r="A40" s="52" t="s">
        <v>0</v>
      </c>
      <c r="B40" s="53" t="s">
        <v>137</v>
      </c>
      <c r="C40" s="3" t="s">
        <v>138</v>
      </c>
      <c r="D40" s="70">
        <v>6</v>
      </c>
      <c r="E40" s="82">
        <v>1</v>
      </c>
      <c r="F40" s="82" t="s">
        <v>108</v>
      </c>
      <c r="G40" s="85"/>
      <c r="H40" s="84"/>
      <c r="I40" s="8"/>
      <c r="J40" s="89"/>
      <c r="K40" s="82"/>
      <c r="L40" s="82"/>
      <c r="M40" s="82"/>
      <c r="N40" s="82"/>
    </row>
    <row r="41" spans="1:14" s="22" customFormat="1" ht="17.25" x14ac:dyDescent="0.25">
      <c r="A41" s="1" t="s">
        <v>26</v>
      </c>
      <c r="B41" s="3" t="s">
        <v>231</v>
      </c>
      <c r="C41" s="3"/>
      <c r="D41" s="70">
        <v>2</v>
      </c>
      <c r="E41" s="82"/>
      <c r="F41" s="82" t="s">
        <v>108</v>
      </c>
      <c r="G41" s="74"/>
      <c r="H41" s="5"/>
      <c r="I41" s="5"/>
      <c r="J41" s="90"/>
      <c r="K41" s="82"/>
      <c r="L41" s="82"/>
      <c r="M41" s="82"/>
      <c r="N41" s="82"/>
    </row>
    <row r="42" spans="1:14" s="22" customFormat="1" x14ac:dyDescent="0.25">
      <c r="A42" s="1" t="s">
        <v>26</v>
      </c>
      <c r="B42" s="5" t="s">
        <v>139</v>
      </c>
      <c r="C42" s="3"/>
      <c r="D42" s="70">
        <v>2</v>
      </c>
      <c r="E42" s="82"/>
      <c r="F42" s="82" t="s">
        <v>108</v>
      </c>
      <c r="G42" s="74"/>
      <c r="H42" s="5"/>
      <c r="I42" s="5"/>
      <c r="J42" s="77"/>
      <c r="K42" s="82"/>
      <c r="L42" s="82"/>
      <c r="M42" s="82"/>
      <c r="N42" s="82"/>
    </row>
    <row r="43" spans="1:14" s="22" customFormat="1" x14ac:dyDescent="0.25">
      <c r="A43" s="1" t="s">
        <v>26</v>
      </c>
      <c r="B43" s="5" t="s">
        <v>234</v>
      </c>
      <c r="C43" s="3"/>
      <c r="D43" s="70">
        <v>2</v>
      </c>
      <c r="E43" s="82"/>
      <c r="F43" s="82" t="s">
        <v>108</v>
      </c>
      <c r="G43" s="74"/>
      <c r="H43" s="5"/>
      <c r="I43" s="5"/>
      <c r="J43" s="7"/>
      <c r="K43" s="5"/>
      <c r="L43" s="5"/>
      <c r="M43" s="5"/>
      <c r="N43" s="5"/>
    </row>
    <row r="44" spans="1:14" s="22" customFormat="1" x14ac:dyDescent="0.25">
      <c r="B44" s="35"/>
      <c r="C44" s="35"/>
      <c r="D44" s="71"/>
      <c r="E44" s="35"/>
      <c r="F44" s="35"/>
      <c r="G44" s="65"/>
      <c r="H44" s="35"/>
      <c r="I44" s="35"/>
      <c r="J44" s="35"/>
      <c r="K44" s="35"/>
    </row>
    <row r="45" spans="1:14" s="22" customFormat="1" x14ac:dyDescent="0.25">
      <c r="B45" s="35"/>
      <c r="C45" s="35"/>
      <c r="D45" s="71"/>
      <c r="E45" s="35"/>
      <c r="F45" s="35"/>
      <c r="G45" s="35"/>
      <c r="H45" s="35"/>
      <c r="I45" s="35"/>
      <c r="J45" s="35"/>
      <c r="K45" s="35"/>
    </row>
    <row r="46" spans="1:14" s="22" customFormat="1" ht="17.25" x14ac:dyDescent="0.25">
      <c r="B46" s="36"/>
      <c r="C46" s="36"/>
      <c r="D46" s="72"/>
      <c r="E46" s="36"/>
      <c r="F46" s="36"/>
      <c r="G46" s="36"/>
      <c r="H46" s="36"/>
      <c r="I46" s="36"/>
      <c r="J46" s="36"/>
      <c r="K46" s="36"/>
    </row>
    <row r="47" spans="1:14" s="22" customFormat="1" x14ac:dyDescent="0.25">
      <c r="B47" s="35"/>
      <c r="C47" s="35"/>
      <c r="D47" s="71"/>
      <c r="E47" s="35"/>
      <c r="F47" s="35"/>
      <c r="G47" s="35"/>
      <c r="H47" s="35"/>
      <c r="I47" s="35"/>
      <c r="J47" s="35"/>
      <c r="K47" s="35"/>
    </row>
    <row r="48" spans="1:14" s="22" customFormat="1" x14ac:dyDescent="0.25">
      <c r="B48" s="35"/>
      <c r="C48" s="35"/>
      <c r="D48" s="71"/>
      <c r="E48" s="35"/>
      <c r="F48" s="35"/>
      <c r="G48" s="35"/>
      <c r="H48" s="35"/>
      <c r="I48" s="35"/>
      <c r="J48" s="35"/>
      <c r="K48" s="35"/>
    </row>
    <row r="49" spans="2:11" s="22" customFormat="1" x14ac:dyDescent="0.25">
      <c r="B49" s="35"/>
      <c r="C49" s="35"/>
      <c r="D49" s="71"/>
      <c r="E49" s="35"/>
      <c r="F49" s="35"/>
      <c r="G49" s="35"/>
      <c r="H49" s="35"/>
      <c r="I49" s="35"/>
      <c r="J49" s="35"/>
      <c r="K49" s="35"/>
    </row>
    <row r="50" spans="2:11" s="22" customFormat="1" x14ac:dyDescent="0.25">
      <c r="B50" s="35"/>
      <c r="C50" s="35"/>
      <c r="D50" s="71"/>
      <c r="E50" s="35"/>
      <c r="F50" s="35"/>
      <c r="G50" s="35"/>
      <c r="H50" s="35"/>
      <c r="I50" s="35"/>
      <c r="J50" s="35"/>
      <c r="K50" s="35"/>
    </row>
    <row r="51" spans="2:11" s="22" customFormat="1" ht="17.25" x14ac:dyDescent="0.25">
      <c r="B51" s="36"/>
      <c r="C51" s="36"/>
      <c r="D51" s="72"/>
      <c r="E51" s="36"/>
      <c r="F51" s="36"/>
      <c r="G51" s="36"/>
      <c r="H51" s="36"/>
      <c r="I51" s="36"/>
      <c r="J51" s="36"/>
      <c r="K51" s="36"/>
    </row>
    <row r="52" spans="2:11" s="22" customFormat="1" x14ac:dyDescent="0.25">
      <c r="B52" s="35"/>
      <c r="C52" s="35"/>
      <c r="D52" s="71"/>
      <c r="E52" s="35"/>
      <c r="F52" s="35"/>
      <c r="G52" s="35"/>
      <c r="H52" s="35"/>
      <c r="I52" s="35"/>
      <c r="J52" s="35"/>
      <c r="K52" s="35"/>
    </row>
    <row r="53" spans="2:11" s="22" customFormat="1" x14ac:dyDescent="0.25">
      <c r="B53" s="35"/>
      <c r="C53" s="35"/>
      <c r="D53" s="71"/>
      <c r="E53" s="35"/>
      <c r="F53" s="35"/>
      <c r="G53" s="35"/>
      <c r="H53" s="35"/>
      <c r="I53" s="35"/>
      <c r="J53" s="35"/>
      <c r="K53" s="35"/>
    </row>
    <row r="54" spans="2:11" s="22" customFormat="1" x14ac:dyDescent="0.25">
      <c r="B54" s="35"/>
      <c r="C54" s="35"/>
      <c r="D54" s="71"/>
      <c r="E54" s="35"/>
      <c r="F54" s="35"/>
      <c r="G54" s="35"/>
      <c r="H54" s="35"/>
      <c r="I54" s="35"/>
      <c r="J54" s="35"/>
      <c r="K54" s="35"/>
    </row>
    <row r="55" spans="2:11" s="22" customFormat="1" x14ac:dyDescent="0.25">
      <c r="B55" s="35"/>
      <c r="C55" s="35"/>
      <c r="D55" s="71"/>
      <c r="E55" s="35"/>
      <c r="F55" s="35"/>
      <c r="G55" s="35"/>
      <c r="H55" s="35"/>
      <c r="I55" s="35"/>
      <c r="J55" s="35"/>
      <c r="K55" s="35"/>
    </row>
    <row r="56" spans="2:11" s="22" customFormat="1" x14ac:dyDescent="0.25">
      <c r="B56" s="35"/>
      <c r="C56" s="35"/>
      <c r="D56" s="71"/>
      <c r="E56" s="35"/>
      <c r="F56" s="35"/>
      <c r="G56" s="35"/>
      <c r="H56" s="35"/>
      <c r="I56" s="35"/>
      <c r="J56" s="35"/>
      <c r="K56" s="35"/>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 K17:L17 K40:L43 I39:I43">
    <cfRule type="expression" dxfId="538" priority="60">
      <formula>$H17="CCI (CC Intégral)"</formula>
    </cfRule>
  </conditionalFormatting>
  <conditionalFormatting sqref="I17:J17 I39:J43">
    <cfRule type="expression" dxfId="537" priority="59">
      <formula>$H17="CT (Contrôle terminal)"</formula>
    </cfRule>
  </conditionalFormatting>
  <conditionalFormatting sqref="J15:N15">
    <cfRule type="expression" dxfId="536" priority="56">
      <formula>$A$11=2</formula>
    </cfRule>
    <cfRule type="expression" dxfId="535" priority="57">
      <formula>$A$11=3</formula>
    </cfRule>
    <cfRule type="expression" dxfId="534" priority="58">
      <formula>$A$11=1</formula>
    </cfRule>
  </conditionalFormatting>
  <conditionalFormatting sqref="A16:N16">
    <cfRule type="expression" dxfId="533" priority="53">
      <formula>$A$11=2</formula>
    </cfRule>
    <cfRule type="expression" dxfId="532" priority="54">
      <formula>$A$11=4</formula>
    </cfRule>
    <cfRule type="expression" dxfId="531" priority="55">
      <formula>$A$11=1</formula>
    </cfRule>
  </conditionalFormatting>
  <conditionalFormatting sqref="K16:L16">
    <cfRule type="expression" dxfId="530" priority="52">
      <formula>$H$17="CCI (CC Intégral)"</formula>
    </cfRule>
  </conditionalFormatting>
  <conditionalFormatting sqref="I35:I38 K39:L39 G39">
    <cfRule type="expression" dxfId="529" priority="36">
      <formula>$G35="CCI (CC Intégral)"</formula>
    </cfRule>
  </conditionalFormatting>
  <conditionalFormatting sqref="I18 K18:L18">
    <cfRule type="expression" dxfId="528" priority="49">
      <formula>$G18="CCI (CC Intégral)"</formula>
    </cfRule>
  </conditionalFormatting>
  <conditionalFormatting sqref="I18:J18 I35:J38">
    <cfRule type="expression" dxfId="527" priority="48">
      <formula>$G18="CT (Contrôle terminal)"</formula>
    </cfRule>
  </conditionalFormatting>
  <conditionalFormatting sqref="I19 K19:L19">
    <cfRule type="expression" dxfId="526" priority="47">
      <formula>$G19="CCI (CC Intégral)"</formula>
    </cfRule>
  </conditionalFormatting>
  <conditionalFormatting sqref="I19:J19">
    <cfRule type="expression" dxfId="525" priority="46">
      <formula>$G19="CT (Contrôle terminal)"</formula>
    </cfRule>
  </conditionalFormatting>
  <conditionalFormatting sqref="I22 K22:L22">
    <cfRule type="expression" dxfId="524" priority="45">
      <formula>$G22="CCI (CC Intégral)"</formula>
    </cfRule>
  </conditionalFormatting>
  <conditionalFormatting sqref="I22:J22">
    <cfRule type="expression" dxfId="523" priority="44">
      <formula>$G22="CT (Contrôle terminal)"</formula>
    </cfRule>
  </conditionalFormatting>
  <conditionalFormatting sqref="K23:L23">
    <cfRule type="expression" dxfId="522" priority="43">
      <formula>$G23="CCI (CC Intégral)"</formula>
    </cfRule>
  </conditionalFormatting>
  <conditionalFormatting sqref="K35:L38">
    <cfRule type="expression" dxfId="521" priority="41">
      <formula>$G35="CCI (CC Intégral)"</formula>
    </cfRule>
  </conditionalFormatting>
  <conditionalFormatting sqref="L20:M21 J20:J21 J24 L24:M24">
    <cfRule type="expression" dxfId="520" priority="51">
      <formula>$H20="CCI (CC Intégral)"</formula>
    </cfRule>
  </conditionalFormatting>
  <conditionalFormatting sqref="J20:K21 J24:K24">
    <cfRule type="expression" dxfId="519" priority="50">
      <formula>$H20="CT (Contrôle terminal)"</formula>
    </cfRule>
  </conditionalFormatting>
  <conditionalFormatting sqref="M26:M27">
    <cfRule type="expression" dxfId="518" priority="26">
      <formula>$G26="CCI (CC Intégral)"</formula>
    </cfRule>
  </conditionalFormatting>
  <conditionalFormatting sqref="M32 I28 K28 K30:K32 I30:I32">
    <cfRule type="expression" dxfId="517" priority="23">
      <formula>$G28="CCI (CC Intégral)"</formula>
    </cfRule>
  </conditionalFormatting>
  <conditionalFormatting sqref="I28:J28 I30:J32">
    <cfRule type="expression" dxfId="516" priority="29">
      <formula>$G28="CT (Contrôle terminal)"</formula>
    </cfRule>
  </conditionalFormatting>
  <conditionalFormatting sqref="I25:I27 K25:L25 K26:K27">
    <cfRule type="expression" dxfId="515" priority="28">
      <formula>$G25="CCI (CC Intégral)"</formula>
    </cfRule>
  </conditionalFormatting>
  <conditionalFormatting sqref="I25:J27">
    <cfRule type="expression" dxfId="514" priority="27">
      <formula>$G25="CT (Contrôle terminal)"</formula>
    </cfRule>
  </conditionalFormatting>
  <conditionalFormatting sqref="M28">
    <cfRule type="expression" dxfId="513" priority="25">
      <formula>$G28="CCI (CC Intégral)"</formula>
    </cfRule>
  </conditionalFormatting>
  <conditionalFormatting sqref="M30:M31">
    <cfRule type="expression" dxfId="512" priority="24">
      <formula>$G30="CCI (CC Intégral)"</formula>
    </cfRule>
  </conditionalFormatting>
  <conditionalFormatting sqref="I33:I34">
    <cfRule type="expression" dxfId="511" priority="22">
      <formula>$H33="CCI (CC Intégral)"</formula>
    </cfRule>
  </conditionalFormatting>
  <conditionalFormatting sqref="I33:J34">
    <cfRule type="expression" dxfId="510" priority="21">
      <formula>$H33="CT (Contrôle terminal)"</formula>
    </cfRule>
  </conditionalFormatting>
  <conditionalFormatting sqref="K34:L34">
    <cfRule type="expression" dxfId="509" priority="20">
      <formula>$G34="CCI (CC Intégral)"</formula>
    </cfRule>
  </conditionalFormatting>
  <conditionalFormatting sqref="I29">
    <cfRule type="expression" dxfId="508" priority="12">
      <formula>$H29="CCI (CC Intégral)"</formula>
    </cfRule>
  </conditionalFormatting>
  <conditionalFormatting sqref="I29:J29">
    <cfRule type="expression" dxfId="507" priority="11">
      <formula>$H29="CT (Contrôle terminal)"</formula>
    </cfRule>
  </conditionalFormatting>
  <conditionalFormatting sqref="I23">
    <cfRule type="expression" dxfId="506" priority="8">
      <formula>$G23="CCI (CC Intégral)"</formula>
    </cfRule>
  </conditionalFormatting>
  <conditionalFormatting sqref="I23:J23">
    <cfRule type="expression" dxfId="505" priority="7">
      <formula>$G23="CT (Contrôle terminal)"</formula>
    </cfRule>
  </conditionalFormatting>
  <conditionalFormatting sqref="L29">
    <cfRule type="expression" dxfId="504" priority="5">
      <formula>$G29="CCI (CC Intégral)"</formula>
    </cfRule>
  </conditionalFormatting>
  <conditionalFormatting sqref="K29">
    <cfRule type="expression" dxfId="503" priority="6">
      <formula>#REF!="CCI (CC Intégral)"</formula>
    </cfRule>
  </conditionalFormatting>
  <conditionalFormatting sqref="N29">
    <cfRule type="expression" dxfId="502" priority="4">
      <formula>$G29="CCI (CC Intégral)"</formula>
    </cfRule>
  </conditionalFormatting>
  <conditionalFormatting sqref="L33">
    <cfRule type="expression" dxfId="501" priority="2">
      <formula>$G33="CCI (CC Intégral)"</formula>
    </cfRule>
  </conditionalFormatting>
  <conditionalFormatting sqref="K33">
    <cfRule type="expression" dxfId="500" priority="3">
      <formula>#REF!="CCI (CC Intégral)"</formula>
    </cfRule>
  </conditionalFormatting>
  <conditionalFormatting sqref="N33">
    <cfRule type="expression" dxfId="499" priority="1">
      <formula>$G33="CCI (CC Intégral)"</formula>
    </cfRule>
  </conditionalFormatting>
  <dataValidations count="6">
    <dataValidation type="list" operator="greaterThan" allowBlank="1" showInputMessage="1" showErrorMessage="1" errorTitle="Coefficient" error="Le coefficient doit être un nombre décimal supérieur à 0." sqref="F17:G43">
      <formula1>"OUI,NON"</formula1>
    </dataValidation>
    <dataValidation type="decimal" operator="lessThanOrEqual" allowBlank="1" showInputMessage="1" showErrorMessage="1" errorTitle="ECTS" error="Le nombre de crédits doit être entier et inférieur ou égal à 6." sqref="D17:D43">
      <formula1>6</formula1>
    </dataValidation>
    <dataValidation type="decimal" operator="greaterThan" allowBlank="1" showInputMessage="1" showErrorMessage="1" errorTitle="Coefficient" error="Le coefficient doit être un nombre décimal supérieur à 0." sqref="E17:E43">
      <formula1>0</formula1>
    </dataValidation>
    <dataValidation type="list" allowBlank="1" showInputMessage="1" showErrorMessage="1" errorTitle="Nature de l'ELP" error="Utiliser la liste déroulante" promptTitle="Nature ELP" prompt="Utiliser la liste déroulante" sqref="A17:A43">
      <formula1>Nature_ELP</formula1>
    </dataValidation>
    <dataValidation type="list" allowBlank="1" showInputMessage="1" showErrorMessage="1" promptTitle="Type contrôle" prompt="Utiliser la liste déroulante" sqref="H17:H43">
      <formula1>liste_type_controle</formula1>
    </dataValidation>
    <dataValidation type="list" allowBlank="1" showInputMessage="1" showErrorMessage="1" errorTitle="Nature" error="Utiliser la liste déroulante" promptTitle="Nature" prompt="Utiliser la liste déroulante" sqref="K17:K43 M17:M43">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6"/>
  <sheetViews>
    <sheetView showGridLines="0" showZeros="0" topLeftCell="A13" zoomScale="75" zoomScaleNormal="115" zoomScalePageLayoutView="86" workbookViewId="0">
      <selection activeCell="B47" sqref="B38:B47"/>
    </sheetView>
  </sheetViews>
  <sheetFormatPr baseColWidth="10" defaultColWidth="10.85546875" defaultRowHeight="15" x14ac:dyDescent="0.25"/>
  <cols>
    <col min="1" max="1" width="26.42578125" style="17" bestFit="1" customWidth="1"/>
    <col min="2" max="2" width="53.140625" style="27" customWidth="1"/>
    <col min="3" max="3" width="14" style="27" customWidth="1"/>
    <col min="4" max="4" width="6.7109375" style="27" customWidth="1"/>
    <col min="5" max="5" width="12" style="27" customWidth="1"/>
    <col min="6" max="6" width="13.7109375" style="27" customWidth="1"/>
    <col min="7" max="7" width="14.42578125" style="27"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17"/>
      <c r="H2" s="17"/>
      <c r="I2" s="17"/>
      <c r="J2" s="17"/>
      <c r="K2" s="17"/>
    </row>
    <row r="3" spans="1:14" ht="20.100000000000001" customHeight="1" x14ac:dyDescent="0.25">
      <c r="A3" s="18" t="s">
        <v>21</v>
      </c>
      <c r="B3" s="227" t="str">
        <f>'Fiche générale'!B3:I3</f>
        <v>Économie et gestion</v>
      </c>
      <c r="C3" s="227"/>
      <c r="D3" s="227"/>
      <c r="E3" s="227"/>
      <c r="F3" s="17"/>
      <c r="G3" s="17"/>
      <c r="H3" s="17"/>
      <c r="I3" s="17"/>
      <c r="J3" s="17"/>
      <c r="K3" s="17"/>
    </row>
    <row r="4" spans="1:14" ht="20.100000000000001" customHeight="1" x14ac:dyDescent="0.3">
      <c r="A4" s="18" t="s">
        <v>14</v>
      </c>
      <c r="B4" s="37" t="str">
        <f>'Fiche générale'!B4</f>
        <v>IPECG18</v>
      </c>
      <c r="C4" s="19" t="s">
        <v>41</v>
      </c>
      <c r="D4" s="226">
        <v>180</v>
      </c>
      <c r="E4" s="226"/>
      <c r="F4"/>
      <c r="G4"/>
      <c r="H4"/>
      <c r="I4"/>
      <c r="J4"/>
      <c r="K4"/>
      <c r="L4"/>
      <c r="M4"/>
      <c r="N4"/>
    </row>
    <row r="5" spans="1:14" ht="20.100000000000001" customHeight="1" x14ac:dyDescent="0.25">
      <c r="B5" s="17"/>
      <c r="C5" s="17"/>
      <c r="D5" s="17"/>
      <c r="E5" s="17"/>
      <c r="F5" s="17"/>
      <c r="G5" s="17"/>
      <c r="H5" s="17"/>
      <c r="I5" s="17"/>
      <c r="J5" s="17"/>
      <c r="K5" s="17"/>
    </row>
    <row r="6" spans="1:14" ht="20.100000000000001" customHeight="1" x14ac:dyDescent="0.3">
      <c r="A6" s="18" t="s">
        <v>1</v>
      </c>
      <c r="B6" s="38" t="s">
        <v>112</v>
      </c>
      <c r="C6" s="19" t="s">
        <v>42</v>
      </c>
      <c r="D6" s="230">
        <v>180</v>
      </c>
      <c r="E6" s="231"/>
      <c r="F6" s="234" t="s">
        <v>2</v>
      </c>
      <c r="G6" s="235"/>
      <c r="H6" s="236"/>
      <c r="I6" s="237" t="s">
        <v>141</v>
      </c>
      <c r="J6" s="237"/>
      <c r="K6" s="237"/>
      <c r="L6" s="237"/>
      <c r="M6" s="237"/>
      <c r="N6" s="237"/>
    </row>
    <row r="7" spans="1:14" ht="20.100000000000001" customHeight="1" x14ac:dyDescent="0.25">
      <c r="A7" s="18" t="s">
        <v>23</v>
      </c>
      <c r="B7" s="42" t="s">
        <v>140</v>
      </c>
      <c r="C7" s="17"/>
      <c r="D7" s="17"/>
      <c r="E7" s="17"/>
      <c r="F7" s="17"/>
      <c r="G7" s="17"/>
      <c r="H7" s="17"/>
      <c r="I7" s="17"/>
      <c r="J7" s="17"/>
      <c r="K7" s="17"/>
    </row>
    <row r="8" spans="1:14" ht="20.100000000000001" customHeight="1" x14ac:dyDescent="0.25">
      <c r="A8" s="20"/>
      <c r="B8" s="10"/>
      <c r="C8" s="17"/>
      <c r="D8" s="17"/>
      <c r="E8" s="1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4</v>
      </c>
      <c r="B11" s="28"/>
      <c r="C11" s="46"/>
      <c r="D11" s="26"/>
      <c r="I11" s="17"/>
      <c r="J11" s="17"/>
      <c r="K11" s="17"/>
      <c r="L11" s="25"/>
      <c r="M11" s="25"/>
    </row>
    <row r="12" spans="1:14" ht="15" customHeight="1" x14ac:dyDescent="0.25">
      <c r="D12" s="26"/>
      <c r="E12" s="17"/>
      <c r="F12" s="17"/>
      <c r="G12" s="17"/>
      <c r="H12" s="17"/>
      <c r="I12" s="17"/>
      <c r="J12" s="17"/>
      <c r="K12" s="17"/>
      <c r="L12" s="25"/>
      <c r="M12" s="25"/>
    </row>
    <row r="13" spans="1:14" x14ac:dyDescent="0.25">
      <c r="B13" s="28"/>
      <c r="C13" s="26"/>
      <c r="D13" s="26"/>
      <c r="E13" s="242"/>
      <c r="F13" s="242"/>
      <c r="G13" s="44"/>
      <c r="H13" s="26"/>
      <c r="I13" s="26"/>
    </row>
    <row r="14" spans="1:14" ht="26.25" customHeight="1" x14ac:dyDescent="0.25">
      <c r="B14" s="28"/>
      <c r="C14" s="26"/>
      <c r="D14" s="26"/>
      <c r="E14" s="43"/>
      <c r="F14" s="43"/>
      <c r="G14" s="44"/>
      <c r="H14" s="26"/>
      <c r="I14" s="26"/>
      <c r="J14" s="228" t="s">
        <v>15</v>
      </c>
      <c r="K14" s="243"/>
      <c r="L14" s="229"/>
      <c r="M14" s="228" t="s">
        <v>16</v>
      </c>
      <c r="N14" s="229"/>
    </row>
    <row r="15" spans="1:14" ht="39.75" customHeight="1" x14ac:dyDescent="0.25">
      <c r="C15" s="11"/>
      <c r="D15" s="11"/>
      <c r="E15" s="12"/>
      <c r="F15" s="12"/>
      <c r="G15" s="12"/>
      <c r="H15" s="12"/>
      <c r="I15" s="13"/>
      <c r="J15" s="30" t="s">
        <v>17</v>
      </c>
      <c r="K15" s="30" t="str">
        <f>IF(H17="CCI (CC Intégral)","CT pour les dispensés","Contrôle Terminal")</f>
        <v>Contrôle Terminal</v>
      </c>
      <c r="L15" s="31"/>
      <c r="M15" s="32" t="s">
        <v>18</v>
      </c>
      <c r="N15" s="33"/>
    </row>
    <row r="16" spans="1:14" s="27" customFormat="1" ht="47.25" x14ac:dyDescent="0.25">
      <c r="A16" s="30" t="s">
        <v>3</v>
      </c>
      <c r="B16" s="30" t="s">
        <v>4</v>
      </c>
      <c r="C16" s="31" t="s">
        <v>5</v>
      </c>
      <c r="D16" s="32" t="s">
        <v>6</v>
      </c>
      <c r="E16" s="33" t="s">
        <v>7</v>
      </c>
      <c r="F16" s="29" t="s">
        <v>27</v>
      </c>
      <c r="G16" s="29" t="s">
        <v>105</v>
      </c>
      <c r="H16" s="34" t="s">
        <v>28</v>
      </c>
      <c r="I16" s="29" t="s">
        <v>34</v>
      </c>
      <c r="J16" s="32" t="s">
        <v>24</v>
      </c>
      <c r="K16" s="32" t="s">
        <v>19</v>
      </c>
      <c r="L16" s="32" t="s">
        <v>20</v>
      </c>
      <c r="M16" s="32" t="s">
        <v>19</v>
      </c>
      <c r="N16" s="32" t="s">
        <v>20</v>
      </c>
    </row>
    <row r="17" spans="1:14" ht="15" customHeight="1" x14ac:dyDescent="0.25">
      <c r="A17" s="52" t="s">
        <v>0</v>
      </c>
      <c r="B17" s="2" t="s">
        <v>142</v>
      </c>
      <c r="C17" s="3" t="s">
        <v>143</v>
      </c>
      <c r="D17" s="70">
        <v>6</v>
      </c>
      <c r="E17" s="70">
        <v>1</v>
      </c>
      <c r="F17" s="70" t="s">
        <v>108</v>
      </c>
      <c r="G17" s="74" t="s">
        <v>108</v>
      </c>
      <c r="H17" s="70"/>
      <c r="I17" s="70"/>
      <c r="J17" s="82"/>
      <c r="K17" s="82"/>
      <c r="L17" s="82"/>
      <c r="M17" s="82"/>
      <c r="N17" s="82"/>
    </row>
    <row r="18" spans="1:14" ht="15" customHeight="1" x14ac:dyDescent="0.25">
      <c r="A18" s="1" t="s">
        <v>26</v>
      </c>
      <c r="B18" s="5" t="s">
        <v>144</v>
      </c>
      <c r="C18" s="3" t="s">
        <v>145</v>
      </c>
      <c r="D18" s="70">
        <v>3</v>
      </c>
      <c r="E18" s="70">
        <v>1</v>
      </c>
      <c r="F18" s="70" t="s">
        <v>110</v>
      </c>
      <c r="G18" s="74" t="s">
        <v>108</v>
      </c>
      <c r="H18" s="70" t="s">
        <v>33</v>
      </c>
      <c r="I18" s="70">
        <v>1</v>
      </c>
      <c r="J18" s="74">
        <v>2</v>
      </c>
      <c r="K18" s="82" t="s">
        <v>10</v>
      </c>
      <c r="L18" s="82" t="s">
        <v>111</v>
      </c>
      <c r="M18" s="82" t="s">
        <v>10</v>
      </c>
      <c r="N18" s="82" t="s">
        <v>111</v>
      </c>
    </row>
    <row r="19" spans="1:14" ht="15" customHeight="1" x14ac:dyDescent="0.25">
      <c r="A19" s="1" t="s">
        <v>26</v>
      </c>
      <c r="B19" s="5" t="s">
        <v>146</v>
      </c>
      <c r="C19" s="3" t="s">
        <v>147</v>
      </c>
      <c r="D19" s="70">
        <v>3</v>
      </c>
      <c r="E19" s="70">
        <v>1</v>
      </c>
      <c r="F19" s="70" t="s">
        <v>110</v>
      </c>
      <c r="G19" s="74" t="s">
        <v>108</v>
      </c>
      <c r="H19" s="70" t="s">
        <v>33</v>
      </c>
      <c r="I19" s="70">
        <v>1</v>
      </c>
      <c r="J19" s="74">
        <v>2</v>
      </c>
      <c r="K19" s="82" t="s">
        <v>10</v>
      </c>
      <c r="L19" s="82" t="s">
        <v>111</v>
      </c>
      <c r="M19" s="82" t="s">
        <v>10</v>
      </c>
      <c r="N19" s="82" t="s">
        <v>111</v>
      </c>
    </row>
    <row r="20" spans="1:14" ht="15" customHeight="1" x14ac:dyDescent="0.25">
      <c r="A20" s="1"/>
      <c r="B20" s="3"/>
      <c r="C20" s="3"/>
      <c r="D20" s="70"/>
      <c r="E20" s="70"/>
      <c r="F20" s="70"/>
      <c r="G20" s="74"/>
      <c r="H20" s="70"/>
      <c r="I20" s="70"/>
      <c r="J20" s="70"/>
      <c r="K20" s="74"/>
      <c r="L20" s="82"/>
      <c r="M20" s="82"/>
      <c r="N20" s="82"/>
    </row>
    <row r="21" spans="1:14" ht="15" customHeight="1" x14ac:dyDescent="0.25">
      <c r="A21" s="52" t="s">
        <v>0</v>
      </c>
      <c r="B21" s="2" t="s">
        <v>148</v>
      </c>
      <c r="C21" s="3" t="s">
        <v>149</v>
      </c>
      <c r="D21" s="70">
        <v>6</v>
      </c>
      <c r="E21" s="70">
        <v>1</v>
      </c>
      <c r="F21" s="70" t="s">
        <v>108</v>
      </c>
      <c r="G21" s="74" t="s">
        <v>108</v>
      </c>
      <c r="H21" s="70"/>
      <c r="I21" s="70"/>
      <c r="J21" s="70"/>
      <c r="K21" s="74"/>
      <c r="L21" s="82"/>
      <c r="M21" s="82"/>
      <c r="N21" s="82"/>
    </row>
    <row r="22" spans="1:14" ht="15" customHeight="1" x14ac:dyDescent="0.25">
      <c r="A22" s="1" t="s">
        <v>26</v>
      </c>
      <c r="B22" s="5" t="s">
        <v>150</v>
      </c>
      <c r="C22" s="3" t="s">
        <v>151</v>
      </c>
      <c r="D22" s="70">
        <v>3</v>
      </c>
      <c r="E22" s="70">
        <v>1</v>
      </c>
      <c r="F22" s="70" t="s">
        <v>110</v>
      </c>
      <c r="G22" s="74" t="s">
        <v>108</v>
      </c>
      <c r="H22" s="70" t="s">
        <v>33</v>
      </c>
      <c r="I22" s="70">
        <v>1</v>
      </c>
      <c r="J22" s="74">
        <v>2</v>
      </c>
      <c r="K22" s="82" t="s">
        <v>10</v>
      </c>
      <c r="L22" s="82" t="s">
        <v>111</v>
      </c>
      <c r="M22" s="82" t="s">
        <v>10</v>
      </c>
      <c r="N22" s="82" t="s">
        <v>111</v>
      </c>
    </row>
    <row r="23" spans="1:14" ht="15" customHeight="1" x14ac:dyDescent="0.25">
      <c r="A23" s="1" t="s">
        <v>26</v>
      </c>
      <c r="B23" s="5" t="s">
        <v>152</v>
      </c>
      <c r="C23" s="3" t="s">
        <v>153</v>
      </c>
      <c r="D23" s="70">
        <v>3</v>
      </c>
      <c r="E23" s="70">
        <v>1</v>
      </c>
      <c r="F23" s="70" t="s">
        <v>110</v>
      </c>
      <c r="G23" s="74" t="s">
        <v>108</v>
      </c>
      <c r="H23" s="70" t="s">
        <v>33</v>
      </c>
      <c r="I23" s="70">
        <v>1</v>
      </c>
      <c r="J23" s="74">
        <v>2</v>
      </c>
      <c r="K23" s="82" t="s">
        <v>10</v>
      </c>
      <c r="L23" s="82" t="s">
        <v>111</v>
      </c>
      <c r="M23" s="82" t="s">
        <v>10</v>
      </c>
      <c r="N23" s="82" t="s">
        <v>111</v>
      </c>
    </row>
    <row r="24" spans="1:14" ht="15" customHeight="1" x14ac:dyDescent="0.25">
      <c r="A24" s="1"/>
      <c r="B24" s="5"/>
      <c r="C24" s="6"/>
      <c r="D24" s="70"/>
      <c r="E24" s="70"/>
      <c r="F24" s="70"/>
      <c r="G24" s="74"/>
      <c r="H24" s="70"/>
      <c r="I24" s="70"/>
      <c r="J24" s="70"/>
      <c r="K24" s="74"/>
      <c r="L24" s="82"/>
      <c r="M24" s="82"/>
      <c r="N24" s="82"/>
    </row>
    <row r="25" spans="1:14" ht="15" customHeight="1" x14ac:dyDescent="0.25">
      <c r="A25" s="52" t="s">
        <v>0</v>
      </c>
      <c r="B25" s="55" t="s">
        <v>308</v>
      </c>
      <c r="C25" s="3" t="s">
        <v>154</v>
      </c>
      <c r="D25" s="70">
        <v>6</v>
      </c>
      <c r="E25" s="70">
        <v>1</v>
      </c>
      <c r="F25" s="70" t="s">
        <v>108</v>
      </c>
      <c r="G25" s="74" t="s">
        <v>108</v>
      </c>
      <c r="H25" s="70"/>
      <c r="I25" s="70"/>
      <c r="J25" s="74"/>
      <c r="K25" s="82"/>
      <c r="L25" s="82"/>
      <c r="M25" s="82"/>
      <c r="N25" s="82"/>
    </row>
    <row r="26" spans="1:14" ht="15" customHeight="1" x14ac:dyDescent="0.25">
      <c r="A26" s="1" t="s">
        <v>26</v>
      </c>
      <c r="B26" s="5" t="s">
        <v>155</v>
      </c>
      <c r="C26" s="5" t="s">
        <v>156</v>
      </c>
      <c r="D26" s="70">
        <v>3</v>
      </c>
      <c r="E26" s="82">
        <v>1</v>
      </c>
      <c r="F26" s="70" t="s">
        <v>110</v>
      </c>
      <c r="G26" s="74" t="s">
        <v>108</v>
      </c>
      <c r="H26" s="70" t="s">
        <v>31</v>
      </c>
      <c r="I26" s="86"/>
      <c r="J26" s="86"/>
      <c r="K26" s="82" t="s">
        <v>10</v>
      </c>
      <c r="L26" s="82" t="s">
        <v>111</v>
      </c>
      <c r="M26" s="82" t="s">
        <v>10</v>
      </c>
      <c r="N26" s="82" t="s">
        <v>111</v>
      </c>
    </row>
    <row r="27" spans="1:14" ht="15" customHeight="1" x14ac:dyDescent="0.25">
      <c r="A27" s="1" t="s">
        <v>26</v>
      </c>
      <c r="B27" s="5" t="s">
        <v>157</v>
      </c>
      <c r="C27" s="5" t="s">
        <v>158</v>
      </c>
      <c r="D27" s="70">
        <v>3</v>
      </c>
      <c r="E27" s="82">
        <v>1</v>
      </c>
      <c r="F27" s="70" t="s">
        <v>110</v>
      </c>
      <c r="G27" s="74" t="s">
        <v>108</v>
      </c>
      <c r="H27" s="70" t="s">
        <v>31</v>
      </c>
      <c r="I27" s="86"/>
      <c r="J27" s="86"/>
      <c r="K27" s="82" t="s">
        <v>10</v>
      </c>
      <c r="L27" s="82" t="s">
        <v>111</v>
      </c>
      <c r="M27" s="82" t="s">
        <v>10</v>
      </c>
      <c r="N27" s="82" t="s">
        <v>111</v>
      </c>
    </row>
    <row r="28" spans="1:14" ht="15" customHeight="1" x14ac:dyDescent="0.25">
      <c r="A28" s="1" t="s">
        <v>26</v>
      </c>
      <c r="B28" s="1" t="s">
        <v>159</v>
      </c>
      <c r="C28" s="7" t="s">
        <v>160</v>
      </c>
      <c r="D28" s="74">
        <v>3</v>
      </c>
      <c r="E28" s="74">
        <v>1</v>
      </c>
      <c r="F28" s="74" t="s">
        <v>110</v>
      </c>
      <c r="G28" s="74" t="s">
        <v>108</v>
      </c>
      <c r="H28" s="74" t="s">
        <v>31</v>
      </c>
      <c r="I28" s="74"/>
      <c r="J28" s="77"/>
      <c r="K28" s="74" t="s">
        <v>10</v>
      </c>
      <c r="L28" s="74" t="s">
        <v>111</v>
      </c>
      <c r="M28" s="74" t="s">
        <v>10</v>
      </c>
      <c r="N28" s="74" t="s">
        <v>111</v>
      </c>
    </row>
    <row r="29" spans="1:14" ht="15" customHeight="1" x14ac:dyDescent="0.25">
      <c r="A29" s="1" t="s">
        <v>26</v>
      </c>
      <c r="B29" s="1" t="s">
        <v>161</v>
      </c>
      <c r="C29" s="7" t="s">
        <v>162</v>
      </c>
      <c r="D29" s="74">
        <v>3</v>
      </c>
      <c r="E29" s="74">
        <v>1</v>
      </c>
      <c r="F29" s="74" t="s">
        <v>110</v>
      </c>
      <c r="G29" s="74" t="s">
        <v>108</v>
      </c>
      <c r="H29" s="74" t="s">
        <v>31</v>
      </c>
      <c r="I29" s="74"/>
      <c r="J29" s="77"/>
      <c r="K29" s="74" t="s">
        <v>10</v>
      </c>
      <c r="L29" s="74" t="s">
        <v>111</v>
      </c>
      <c r="M29" s="74" t="s">
        <v>10</v>
      </c>
      <c r="N29" s="74" t="s">
        <v>111</v>
      </c>
    </row>
    <row r="30" spans="1:14" x14ac:dyDescent="0.25">
      <c r="A30" s="1" t="s">
        <v>26</v>
      </c>
      <c r="B30" s="5" t="s">
        <v>163</v>
      </c>
      <c r="C30" s="3" t="s">
        <v>164</v>
      </c>
      <c r="D30" s="70">
        <v>3</v>
      </c>
      <c r="E30" s="82">
        <v>1</v>
      </c>
      <c r="F30" s="70" t="s">
        <v>110</v>
      </c>
      <c r="G30" s="74" t="s">
        <v>108</v>
      </c>
      <c r="H30" s="70" t="s">
        <v>31</v>
      </c>
      <c r="I30" s="86"/>
      <c r="J30" s="87"/>
      <c r="K30" s="82" t="s">
        <v>10</v>
      </c>
      <c r="L30" s="82" t="s">
        <v>111</v>
      </c>
      <c r="M30" s="82" t="s">
        <v>10</v>
      </c>
      <c r="N30" s="82" t="s">
        <v>111</v>
      </c>
    </row>
    <row r="31" spans="1:14" x14ac:dyDescent="0.25">
      <c r="A31" s="1" t="s">
        <v>26</v>
      </c>
      <c r="B31" s="5" t="s">
        <v>165</v>
      </c>
      <c r="C31" s="3" t="s">
        <v>166</v>
      </c>
      <c r="D31" s="70">
        <v>3</v>
      </c>
      <c r="E31" s="82">
        <v>1</v>
      </c>
      <c r="F31" s="70" t="s">
        <v>110</v>
      </c>
      <c r="G31" s="74" t="s">
        <v>108</v>
      </c>
      <c r="H31" s="70" t="s">
        <v>31</v>
      </c>
      <c r="I31" s="86"/>
      <c r="J31" s="87"/>
      <c r="K31" s="82" t="s">
        <v>10</v>
      </c>
      <c r="L31" s="82" t="s">
        <v>111</v>
      </c>
      <c r="M31" s="82" t="s">
        <v>10</v>
      </c>
      <c r="N31" s="82" t="s">
        <v>111</v>
      </c>
    </row>
    <row r="32" spans="1:14" s="22" customFormat="1" ht="14.1" customHeight="1" x14ac:dyDescent="0.25">
      <c r="A32" s="1" t="s">
        <v>26</v>
      </c>
      <c r="B32" s="5" t="s">
        <v>167</v>
      </c>
      <c r="C32" s="57" t="s">
        <v>168</v>
      </c>
      <c r="D32" s="70">
        <v>3</v>
      </c>
      <c r="E32" s="84">
        <v>1</v>
      </c>
      <c r="F32" s="70" t="s">
        <v>110</v>
      </c>
      <c r="G32" s="74" t="s">
        <v>108</v>
      </c>
      <c r="H32" s="70" t="s">
        <v>31</v>
      </c>
      <c r="I32" s="96"/>
      <c r="J32" s="88"/>
      <c r="K32" s="82" t="s">
        <v>10</v>
      </c>
      <c r="L32" s="82" t="s">
        <v>111</v>
      </c>
      <c r="M32" s="82" t="s">
        <v>10</v>
      </c>
      <c r="N32" s="82" t="s">
        <v>111</v>
      </c>
    </row>
    <row r="33" spans="1:14" s="22" customFormat="1" ht="15" customHeight="1" x14ac:dyDescent="0.25">
      <c r="A33" s="1" t="s">
        <v>26</v>
      </c>
      <c r="B33" s="5" t="s">
        <v>169</v>
      </c>
      <c r="C33" s="57" t="s">
        <v>170</v>
      </c>
      <c r="D33" s="70">
        <v>3</v>
      </c>
      <c r="E33" s="82">
        <v>1</v>
      </c>
      <c r="F33" s="70" t="s">
        <v>110</v>
      </c>
      <c r="G33" s="74" t="s">
        <v>108</v>
      </c>
      <c r="H33" s="70" t="s">
        <v>31</v>
      </c>
      <c r="I33" s="86"/>
      <c r="J33" s="97"/>
      <c r="K33" s="82" t="s">
        <v>10</v>
      </c>
      <c r="L33" s="82" t="s">
        <v>111</v>
      </c>
      <c r="M33" s="82" t="s">
        <v>10</v>
      </c>
      <c r="N33" s="82" t="s">
        <v>111</v>
      </c>
    </row>
    <row r="34" spans="1:14" s="22" customFormat="1" x14ac:dyDescent="0.25">
      <c r="A34" s="1" t="s">
        <v>26</v>
      </c>
      <c r="B34" s="58" t="s">
        <v>171</v>
      </c>
      <c r="C34" s="3"/>
      <c r="D34" s="70">
        <v>3</v>
      </c>
      <c r="E34" s="82">
        <v>1</v>
      </c>
      <c r="F34" s="70" t="s">
        <v>110</v>
      </c>
      <c r="G34" s="74" t="s">
        <v>108</v>
      </c>
      <c r="H34" s="74" t="s">
        <v>32</v>
      </c>
      <c r="I34" s="74"/>
      <c r="J34" s="77">
        <v>2</v>
      </c>
      <c r="K34" s="79" t="s">
        <v>12</v>
      </c>
      <c r="L34" s="180"/>
      <c r="M34" s="79" t="s">
        <v>12</v>
      </c>
      <c r="N34" s="180"/>
    </row>
    <row r="35" spans="1:14" s="22" customFormat="1" x14ac:dyDescent="0.25">
      <c r="A35" s="1" t="s">
        <v>26</v>
      </c>
      <c r="B35" s="1" t="s">
        <v>260</v>
      </c>
      <c r="C35" s="3"/>
      <c r="D35" s="70">
        <v>3</v>
      </c>
      <c r="E35" s="82">
        <v>1</v>
      </c>
      <c r="F35" s="70" t="s">
        <v>110</v>
      </c>
      <c r="G35" s="74" t="s">
        <v>108</v>
      </c>
      <c r="H35" s="74" t="s">
        <v>32</v>
      </c>
      <c r="I35" s="74"/>
      <c r="J35" s="77">
        <v>2</v>
      </c>
      <c r="K35" s="79" t="s">
        <v>12</v>
      </c>
      <c r="L35" s="180"/>
      <c r="M35" s="79" t="s">
        <v>12</v>
      </c>
      <c r="N35" s="180"/>
    </row>
    <row r="36" spans="1:14" ht="15" customHeight="1" x14ac:dyDescent="0.25">
      <c r="A36" s="1"/>
      <c r="B36" s="5"/>
      <c r="C36" s="6"/>
      <c r="D36" s="70"/>
      <c r="E36" s="70"/>
      <c r="F36" s="70"/>
      <c r="G36" s="74"/>
      <c r="H36" s="70"/>
      <c r="I36" s="70"/>
      <c r="J36" s="70"/>
      <c r="K36" s="74"/>
      <c r="L36" s="82"/>
      <c r="M36" s="82"/>
      <c r="N36" s="82"/>
    </row>
    <row r="37" spans="1:14" ht="15" customHeight="1" x14ac:dyDescent="0.25">
      <c r="A37" s="52" t="s">
        <v>0</v>
      </c>
      <c r="B37" s="137" t="s">
        <v>309</v>
      </c>
      <c r="C37" s="3" t="s">
        <v>154</v>
      </c>
      <c r="D37" s="70">
        <v>6</v>
      </c>
      <c r="E37" s="70">
        <v>1</v>
      </c>
      <c r="F37" s="70" t="s">
        <v>108</v>
      </c>
      <c r="G37" s="74" t="s">
        <v>108</v>
      </c>
      <c r="H37" s="70"/>
      <c r="I37" s="70"/>
      <c r="J37" s="74"/>
      <c r="K37" s="82"/>
      <c r="L37" s="82"/>
      <c r="M37" s="82"/>
      <c r="N37" s="82"/>
    </row>
    <row r="38" spans="1:14" ht="15" customHeight="1" x14ac:dyDescent="0.25">
      <c r="A38" s="1" t="s">
        <v>26</v>
      </c>
      <c r="B38" s="5" t="s">
        <v>155</v>
      </c>
      <c r="C38" s="5" t="s">
        <v>156</v>
      </c>
      <c r="D38" s="70">
        <v>3</v>
      </c>
      <c r="E38" s="82">
        <v>1</v>
      </c>
      <c r="F38" s="70" t="s">
        <v>110</v>
      </c>
      <c r="G38" s="74" t="s">
        <v>108</v>
      </c>
      <c r="H38" s="70" t="s">
        <v>31</v>
      </c>
      <c r="I38" s="86"/>
      <c r="J38" s="86"/>
      <c r="K38" s="82" t="s">
        <v>10</v>
      </c>
      <c r="L38" s="82" t="s">
        <v>111</v>
      </c>
      <c r="M38" s="82" t="s">
        <v>10</v>
      </c>
      <c r="N38" s="82" t="s">
        <v>111</v>
      </c>
    </row>
    <row r="39" spans="1:14" ht="15" customHeight="1" x14ac:dyDescent="0.25">
      <c r="A39" s="1" t="s">
        <v>26</v>
      </c>
      <c r="B39" s="5" t="s">
        <v>157</v>
      </c>
      <c r="C39" s="5" t="s">
        <v>158</v>
      </c>
      <c r="D39" s="70">
        <v>3</v>
      </c>
      <c r="E39" s="82">
        <v>1</v>
      </c>
      <c r="F39" s="70" t="s">
        <v>110</v>
      </c>
      <c r="G39" s="74" t="s">
        <v>108</v>
      </c>
      <c r="H39" s="70" t="s">
        <v>33</v>
      </c>
      <c r="I39" s="70">
        <v>1</v>
      </c>
      <c r="J39" s="74">
        <v>2</v>
      </c>
      <c r="K39" s="82" t="s">
        <v>10</v>
      </c>
      <c r="L39" s="82" t="s">
        <v>174</v>
      </c>
      <c r="M39" s="82" t="s">
        <v>10</v>
      </c>
      <c r="N39" s="82" t="s">
        <v>174</v>
      </c>
    </row>
    <row r="40" spans="1:14" ht="15" customHeight="1" x14ac:dyDescent="0.25">
      <c r="A40" s="1" t="s">
        <v>26</v>
      </c>
      <c r="B40" s="5" t="s">
        <v>159</v>
      </c>
      <c r="C40" s="3" t="s">
        <v>160</v>
      </c>
      <c r="D40" s="70">
        <v>3</v>
      </c>
      <c r="E40" s="82">
        <v>1</v>
      </c>
      <c r="F40" s="70" t="s">
        <v>110</v>
      </c>
      <c r="G40" s="74" t="s">
        <v>108</v>
      </c>
      <c r="H40" s="70" t="s">
        <v>31</v>
      </c>
      <c r="I40" s="86"/>
      <c r="J40" s="87"/>
      <c r="K40" s="82" t="s">
        <v>10</v>
      </c>
      <c r="L40" s="82" t="s">
        <v>111</v>
      </c>
      <c r="M40" s="82" t="s">
        <v>10</v>
      </c>
      <c r="N40" s="82" t="s">
        <v>111</v>
      </c>
    </row>
    <row r="41" spans="1:14" ht="15" customHeight="1" x14ac:dyDescent="0.25">
      <c r="A41" s="1" t="s">
        <v>26</v>
      </c>
      <c r="B41" s="5" t="s">
        <v>161</v>
      </c>
      <c r="C41" s="3" t="s">
        <v>162</v>
      </c>
      <c r="D41" s="70">
        <v>3</v>
      </c>
      <c r="E41" s="82">
        <v>1</v>
      </c>
      <c r="F41" s="70" t="s">
        <v>110</v>
      </c>
      <c r="G41" s="74" t="s">
        <v>108</v>
      </c>
      <c r="H41" s="70" t="s">
        <v>31</v>
      </c>
      <c r="I41" s="86"/>
      <c r="J41" s="87"/>
      <c r="K41" s="82" t="s">
        <v>10</v>
      </c>
      <c r="L41" s="82" t="s">
        <v>111</v>
      </c>
      <c r="M41" s="82" t="s">
        <v>10</v>
      </c>
      <c r="N41" s="82" t="s">
        <v>111</v>
      </c>
    </row>
    <row r="42" spans="1:14" x14ac:dyDescent="0.25">
      <c r="A42" s="1" t="s">
        <v>26</v>
      </c>
      <c r="B42" s="5" t="s">
        <v>163</v>
      </c>
      <c r="C42" s="3" t="s">
        <v>164</v>
      </c>
      <c r="D42" s="70">
        <v>3</v>
      </c>
      <c r="E42" s="82">
        <v>1</v>
      </c>
      <c r="F42" s="70" t="s">
        <v>110</v>
      </c>
      <c r="G42" s="74" t="s">
        <v>108</v>
      </c>
      <c r="H42" s="70" t="s">
        <v>31</v>
      </c>
      <c r="I42" s="86"/>
      <c r="J42" s="87"/>
      <c r="K42" s="82" t="s">
        <v>10</v>
      </c>
      <c r="L42" s="82" t="s">
        <v>111</v>
      </c>
      <c r="M42" s="82" t="s">
        <v>10</v>
      </c>
      <c r="N42" s="82" t="s">
        <v>111</v>
      </c>
    </row>
    <row r="43" spans="1:14" x14ac:dyDescent="0.25">
      <c r="A43" s="1" t="s">
        <v>26</v>
      </c>
      <c r="B43" s="5" t="s">
        <v>165</v>
      </c>
      <c r="C43" s="3" t="s">
        <v>166</v>
      </c>
      <c r="D43" s="70">
        <v>3</v>
      </c>
      <c r="E43" s="82">
        <v>1</v>
      </c>
      <c r="F43" s="70" t="s">
        <v>110</v>
      </c>
      <c r="G43" s="74" t="s">
        <v>108</v>
      </c>
      <c r="H43" s="70" t="s">
        <v>31</v>
      </c>
      <c r="I43" s="86"/>
      <c r="J43" s="87"/>
      <c r="K43" s="82" t="s">
        <v>10</v>
      </c>
      <c r="L43" s="82" t="s">
        <v>111</v>
      </c>
      <c r="M43" s="82" t="s">
        <v>10</v>
      </c>
      <c r="N43" s="82" t="s">
        <v>111</v>
      </c>
    </row>
    <row r="44" spans="1:14" s="22" customFormat="1" ht="14.1" customHeight="1" x14ac:dyDescent="0.25">
      <c r="A44" s="1" t="s">
        <v>26</v>
      </c>
      <c r="B44" s="5" t="s">
        <v>167</v>
      </c>
      <c r="C44" s="57" t="s">
        <v>168</v>
      </c>
      <c r="D44" s="70">
        <v>3</v>
      </c>
      <c r="E44" s="84">
        <v>1</v>
      </c>
      <c r="F44" s="70" t="s">
        <v>110</v>
      </c>
      <c r="G44" s="74" t="s">
        <v>108</v>
      </c>
      <c r="H44" s="70" t="s">
        <v>31</v>
      </c>
      <c r="I44" s="96"/>
      <c r="J44" s="88"/>
      <c r="K44" s="82" t="s">
        <v>10</v>
      </c>
      <c r="L44" s="82" t="s">
        <v>111</v>
      </c>
      <c r="M44" s="82" t="s">
        <v>10</v>
      </c>
      <c r="N44" s="82" t="s">
        <v>111</v>
      </c>
    </row>
    <row r="45" spans="1:14" s="22" customFormat="1" ht="15" customHeight="1" x14ac:dyDescent="0.25">
      <c r="A45" s="1" t="s">
        <v>26</v>
      </c>
      <c r="B45" s="5" t="s">
        <v>169</v>
      </c>
      <c r="C45" s="57" t="s">
        <v>170</v>
      </c>
      <c r="D45" s="70">
        <v>3</v>
      </c>
      <c r="E45" s="82">
        <v>1</v>
      </c>
      <c r="F45" s="70" t="s">
        <v>110</v>
      </c>
      <c r="G45" s="74" t="s">
        <v>108</v>
      </c>
      <c r="H45" s="70" t="s">
        <v>31</v>
      </c>
      <c r="I45" s="86"/>
      <c r="J45" s="97"/>
      <c r="K45" s="82" t="s">
        <v>10</v>
      </c>
      <c r="L45" s="82" t="s">
        <v>111</v>
      </c>
      <c r="M45" s="82" t="s">
        <v>10</v>
      </c>
      <c r="N45" s="82" t="s">
        <v>111</v>
      </c>
    </row>
    <row r="46" spans="1:14" s="22" customFormat="1" x14ac:dyDescent="0.25">
      <c r="A46" s="1" t="s">
        <v>26</v>
      </c>
      <c r="B46" s="58" t="s">
        <v>171</v>
      </c>
      <c r="C46" s="3"/>
      <c r="D46" s="70">
        <v>3</v>
      </c>
      <c r="E46" s="82">
        <v>1</v>
      </c>
      <c r="F46" s="70" t="s">
        <v>110</v>
      </c>
      <c r="G46" s="74" t="s">
        <v>108</v>
      </c>
      <c r="H46" s="74" t="s">
        <v>32</v>
      </c>
      <c r="I46" s="74"/>
      <c r="J46" s="77">
        <v>2</v>
      </c>
      <c r="K46" s="79" t="s">
        <v>12</v>
      </c>
      <c r="L46" s="180"/>
      <c r="M46" s="79" t="s">
        <v>12</v>
      </c>
      <c r="N46" s="180"/>
    </row>
    <row r="47" spans="1:14" s="22" customFormat="1" x14ac:dyDescent="0.25">
      <c r="A47" s="1" t="s">
        <v>26</v>
      </c>
      <c r="B47" s="1" t="s">
        <v>260</v>
      </c>
      <c r="C47" s="3"/>
      <c r="D47" s="70">
        <v>3</v>
      </c>
      <c r="E47" s="82">
        <v>1</v>
      </c>
      <c r="F47" s="70" t="s">
        <v>110</v>
      </c>
      <c r="G47" s="74" t="s">
        <v>108</v>
      </c>
      <c r="H47" s="74" t="s">
        <v>32</v>
      </c>
      <c r="I47" s="74"/>
      <c r="J47" s="77">
        <v>2</v>
      </c>
      <c r="K47" s="79" t="s">
        <v>12</v>
      </c>
      <c r="L47" s="180"/>
      <c r="M47" s="79" t="s">
        <v>12</v>
      </c>
      <c r="N47" s="180"/>
    </row>
    <row r="48" spans="1:14" s="22" customFormat="1" x14ac:dyDescent="0.25">
      <c r="A48" s="1"/>
      <c r="B48" s="58"/>
      <c r="C48" s="3"/>
      <c r="D48" s="70"/>
      <c r="E48" s="82"/>
      <c r="F48" s="70"/>
      <c r="G48" s="74"/>
      <c r="H48" s="70"/>
      <c r="I48" s="82"/>
      <c r="J48" s="77"/>
      <c r="K48" s="82"/>
      <c r="L48" s="82"/>
      <c r="M48" s="82"/>
      <c r="N48" s="82"/>
    </row>
    <row r="49" spans="1:14" s="22" customFormat="1" x14ac:dyDescent="0.25">
      <c r="A49" s="52" t="s">
        <v>0</v>
      </c>
      <c r="B49" s="59" t="s">
        <v>137</v>
      </c>
      <c r="C49" s="3" t="s">
        <v>172</v>
      </c>
      <c r="D49" s="70">
        <v>6</v>
      </c>
      <c r="E49" s="82">
        <v>1</v>
      </c>
      <c r="F49" s="82" t="s">
        <v>108</v>
      </c>
      <c r="G49" s="74"/>
      <c r="H49" s="70"/>
      <c r="I49" s="82"/>
      <c r="J49" s="77"/>
      <c r="K49" s="82"/>
      <c r="L49" s="82"/>
      <c r="M49" s="82"/>
      <c r="N49" s="82"/>
    </row>
    <row r="50" spans="1:14" s="22" customFormat="1" x14ac:dyDescent="0.25">
      <c r="A50" s="1" t="s">
        <v>26</v>
      </c>
      <c r="B50" s="5" t="s">
        <v>173</v>
      </c>
      <c r="C50" s="3"/>
      <c r="D50" s="70">
        <v>2</v>
      </c>
      <c r="E50" s="82"/>
      <c r="F50" s="82" t="s">
        <v>108</v>
      </c>
      <c r="G50" s="74"/>
      <c r="H50" s="70"/>
      <c r="I50" s="82"/>
      <c r="J50" s="77"/>
      <c r="K50" s="82"/>
      <c r="L50" s="82"/>
      <c r="M50" s="82"/>
      <c r="N50" s="82"/>
    </row>
    <row r="51" spans="1:14" s="22" customFormat="1" x14ac:dyDescent="0.25">
      <c r="A51" s="1" t="s">
        <v>26</v>
      </c>
      <c r="B51" s="5" t="s">
        <v>139</v>
      </c>
      <c r="C51" s="3"/>
      <c r="D51" s="70">
        <v>2</v>
      </c>
      <c r="E51" s="82"/>
      <c r="F51" s="82" t="s">
        <v>108</v>
      </c>
      <c r="G51" s="74"/>
      <c r="H51" s="70"/>
      <c r="I51" s="82"/>
      <c r="J51" s="77"/>
      <c r="K51" s="82"/>
      <c r="L51" s="82"/>
      <c r="M51" s="82"/>
      <c r="N51" s="82"/>
    </row>
    <row r="52" spans="1:14" s="22" customFormat="1" x14ac:dyDescent="0.25">
      <c r="A52" s="1" t="s">
        <v>26</v>
      </c>
      <c r="B52" s="5" t="s">
        <v>235</v>
      </c>
      <c r="C52" s="3"/>
      <c r="D52" s="70">
        <v>2</v>
      </c>
      <c r="E52" s="82"/>
      <c r="F52" s="82" t="s">
        <v>108</v>
      </c>
      <c r="G52" s="74"/>
      <c r="H52" s="70"/>
      <c r="I52" s="82"/>
      <c r="J52" s="77"/>
      <c r="K52" s="82"/>
      <c r="L52" s="82"/>
      <c r="M52" s="82"/>
      <c r="N52" s="82"/>
    </row>
    <row r="53" spans="1:14" s="22" customFormat="1" x14ac:dyDescent="0.25">
      <c r="A53" s="1"/>
      <c r="B53" s="58"/>
      <c r="C53" s="3"/>
      <c r="D53" s="4"/>
      <c r="E53" s="5"/>
      <c r="F53" s="5"/>
      <c r="G53" s="1"/>
      <c r="H53" s="5"/>
      <c r="I53" s="5"/>
      <c r="J53" s="7"/>
      <c r="K53" s="5"/>
      <c r="L53" s="5"/>
      <c r="M53" s="5"/>
      <c r="N53" s="5"/>
    </row>
    <row r="54" spans="1:14" s="22" customFormat="1" x14ac:dyDescent="0.25">
      <c r="B54" s="35"/>
      <c r="C54" s="35"/>
      <c r="D54" s="35"/>
      <c r="E54" s="35"/>
      <c r="F54" s="35"/>
      <c r="G54" s="35"/>
      <c r="H54" s="35"/>
      <c r="I54" s="35"/>
      <c r="J54" s="35"/>
      <c r="K54" s="35"/>
    </row>
    <row r="55" spans="1:14" s="22" customFormat="1" x14ac:dyDescent="0.25">
      <c r="B55" s="35"/>
      <c r="C55" s="35"/>
      <c r="D55" s="35"/>
      <c r="E55" s="35"/>
      <c r="F55" s="35"/>
      <c r="G55" s="35"/>
      <c r="H55" s="35"/>
      <c r="I55" s="35"/>
      <c r="J55" s="35"/>
      <c r="K55" s="35"/>
    </row>
    <row r="56" spans="1:14" s="22" customFormat="1" ht="17.25" x14ac:dyDescent="0.25">
      <c r="B56" s="36"/>
      <c r="C56" s="36"/>
      <c r="D56" s="36"/>
      <c r="E56" s="36"/>
      <c r="F56" s="36"/>
      <c r="G56" s="36"/>
      <c r="H56" s="36"/>
      <c r="I56" s="36"/>
      <c r="J56" s="36"/>
      <c r="K56" s="36"/>
    </row>
    <row r="57" spans="1:14" s="22" customFormat="1" x14ac:dyDescent="0.25">
      <c r="B57" s="35"/>
      <c r="C57" s="35"/>
      <c r="D57" s="35"/>
      <c r="E57" s="35"/>
      <c r="F57" s="35"/>
      <c r="G57" s="35"/>
      <c r="H57" s="35"/>
      <c r="I57" s="35"/>
      <c r="J57" s="35"/>
      <c r="K57" s="35"/>
    </row>
    <row r="58" spans="1:14" s="22" customFormat="1" x14ac:dyDescent="0.25">
      <c r="B58" s="35"/>
      <c r="C58" s="35"/>
      <c r="D58" s="35"/>
      <c r="E58" s="35"/>
      <c r="F58" s="35"/>
      <c r="G58" s="35"/>
      <c r="H58" s="35"/>
      <c r="I58" s="35"/>
      <c r="J58" s="35"/>
      <c r="K58" s="35"/>
    </row>
    <row r="59" spans="1:14" s="22" customFormat="1" x14ac:dyDescent="0.25">
      <c r="B59" s="35"/>
      <c r="C59" s="35"/>
      <c r="D59" s="35"/>
      <c r="E59" s="35"/>
      <c r="F59" s="35"/>
      <c r="G59" s="35"/>
      <c r="H59" s="35"/>
      <c r="I59" s="35"/>
      <c r="J59" s="35"/>
      <c r="K59" s="35"/>
    </row>
    <row r="60" spans="1:14" s="22" customFormat="1" x14ac:dyDescent="0.25">
      <c r="B60" s="35"/>
      <c r="C60" s="35"/>
      <c r="D60" s="35"/>
      <c r="E60" s="35"/>
      <c r="F60" s="35"/>
      <c r="G60" s="35"/>
      <c r="H60" s="35"/>
      <c r="I60" s="35"/>
      <c r="J60" s="35"/>
      <c r="K60" s="35"/>
    </row>
    <row r="61" spans="1:14" s="22" customFormat="1" ht="17.25" x14ac:dyDescent="0.25">
      <c r="B61" s="36"/>
      <c r="C61" s="36"/>
      <c r="D61" s="36"/>
      <c r="E61" s="36"/>
      <c r="F61" s="36"/>
      <c r="G61" s="36"/>
      <c r="H61" s="36"/>
      <c r="I61" s="36"/>
      <c r="J61" s="36"/>
      <c r="K61" s="36"/>
    </row>
    <row r="62" spans="1:14" s="22" customFormat="1" x14ac:dyDescent="0.25">
      <c r="B62" s="35"/>
      <c r="C62" s="35"/>
      <c r="D62" s="35"/>
      <c r="E62" s="35"/>
      <c r="F62" s="35"/>
      <c r="G62" s="35"/>
      <c r="H62" s="35"/>
      <c r="I62" s="35"/>
      <c r="J62" s="35"/>
      <c r="K62" s="35"/>
    </row>
    <row r="63" spans="1:14" s="22" customFormat="1" x14ac:dyDescent="0.25">
      <c r="B63" s="35"/>
      <c r="C63" s="35"/>
      <c r="D63" s="35"/>
      <c r="E63" s="35"/>
      <c r="F63" s="35"/>
      <c r="G63" s="35"/>
      <c r="H63" s="35"/>
      <c r="I63" s="35"/>
      <c r="J63" s="35"/>
      <c r="K63" s="35"/>
    </row>
    <row r="64" spans="1:14" s="22" customFormat="1" x14ac:dyDescent="0.25">
      <c r="B64" s="35"/>
      <c r="C64" s="35"/>
      <c r="D64" s="35"/>
      <c r="E64" s="35"/>
      <c r="F64" s="35"/>
      <c r="G64" s="35"/>
      <c r="H64" s="35"/>
      <c r="I64" s="35"/>
      <c r="J64" s="35"/>
      <c r="K64" s="35"/>
    </row>
    <row r="65" spans="2:11" s="22" customFormat="1" x14ac:dyDescent="0.25">
      <c r="B65" s="35"/>
      <c r="C65" s="35"/>
      <c r="D65" s="35"/>
      <c r="E65" s="35"/>
      <c r="F65" s="35"/>
      <c r="G65" s="35"/>
      <c r="H65" s="35"/>
      <c r="I65" s="35"/>
      <c r="J65" s="35"/>
      <c r="K65" s="35"/>
    </row>
    <row r="66" spans="2:11" s="22" customFormat="1" x14ac:dyDescent="0.25">
      <c r="B66" s="35"/>
      <c r="C66" s="35"/>
      <c r="D66" s="35"/>
      <c r="E66" s="35"/>
      <c r="F66" s="35"/>
      <c r="G66" s="35"/>
      <c r="H66" s="35"/>
      <c r="I66" s="35"/>
      <c r="J66" s="35"/>
      <c r="K66" s="35"/>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 K17:L17 I53 K53:L53">
    <cfRule type="expression" dxfId="498" priority="122">
      <formula>$H17="CCI (CC Intégral)"</formula>
    </cfRule>
  </conditionalFormatting>
  <conditionalFormatting sqref="I17:J17 I53:J53">
    <cfRule type="expression" dxfId="497" priority="121">
      <formula>$H17="CT (Contrôle terminal)"</formula>
    </cfRule>
  </conditionalFormatting>
  <conditionalFormatting sqref="J15:N15">
    <cfRule type="expression" dxfId="496" priority="118">
      <formula>$A$11=2</formula>
    </cfRule>
    <cfRule type="expression" dxfId="495" priority="119">
      <formula>$A$11=3</formula>
    </cfRule>
    <cfRule type="expression" dxfId="494" priority="120">
      <formula>$A$11=1</formula>
    </cfRule>
  </conditionalFormatting>
  <conditionalFormatting sqref="A16:N16">
    <cfRule type="expression" dxfId="493" priority="115">
      <formula>$A$11=2</formula>
    </cfRule>
    <cfRule type="expression" dxfId="492" priority="116">
      <formula>$A$11=4</formula>
    </cfRule>
    <cfRule type="expression" dxfId="491" priority="117">
      <formula>$A$11=1</formula>
    </cfRule>
  </conditionalFormatting>
  <conditionalFormatting sqref="K16:L16">
    <cfRule type="expression" dxfId="490" priority="114">
      <formula>$H$17="CCI (CC Intégral)"</formula>
    </cfRule>
  </conditionalFormatting>
  <conditionalFormatting sqref="L20:M21 J20:J21 J24 L24:M24 L36:M36 J36">
    <cfRule type="expression" dxfId="489" priority="113">
      <formula>$H20="CCI (CC Intégral)"</formula>
    </cfRule>
  </conditionalFormatting>
  <conditionalFormatting sqref="J20:K21 J24:K24 J36:K36">
    <cfRule type="expression" dxfId="488" priority="112">
      <formula>$H20="CT (Contrôle terminal)"</formula>
    </cfRule>
  </conditionalFormatting>
  <conditionalFormatting sqref="K40 I38 I40:I45">
    <cfRule type="expression" dxfId="487" priority="79">
      <formula>$G38="CCI (CC Intégral)"</formula>
    </cfRule>
  </conditionalFormatting>
  <conditionalFormatting sqref="I37 K37:L37">
    <cfRule type="expression" dxfId="486" priority="103">
      <formula>$G37="CCI (CC Intégral)"</formula>
    </cfRule>
  </conditionalFormatting>
  <conditionalFormatting sqref="I37:J38 I40:J45">
    <cfRule type="expression" dxfId="485" priority="102">
      <formula>$G37="CT (Contrôle terminal)"</formula>
    </cfRule>
  </conditionalFormatting>
  <conditionalFormatting sqref="L40">
    <cfRule type="expression" dxfId="484" priority="77">
      <formula>$G40="CCI (CC Intégral)"</formula>
    </cfRule>
  </conditionalFormatting>
  <conditionalFormatting sqref="L41">
    <cfRule type="expression" dxfId="483" priority="76">
      <formula>$G41="CCI (CC Intégral)"</formula>
    </cfRule>
  </conditionalFormatting>
  <conditionalFormatting sqref="L42">
    <cfRule type="expression" dxfId="482" priority="73">
      <formula>$G42="CCI (CC Intégral)"</formula>
    </cfRule>
  </conditionalFormatting>
  <conditionalFormatting sqref="L43">
    <cfRule type="expression" dxfId="481" priority="72">
      <formula>$G43="CCI (CC Intégral)"</formula>
    </cfRule>
  </conditionalFormatting>
  <conditionalFormatting sqref="I18 K18:L18">
    <cfRule type="expression" dxfId="480" priority="93">
      <formula>$G18="CCI (CC Intégral)"</formula>
    </cfRule>
  </conditionalFormatting>
  <conditionalFormatting sqref="I18:J18">
    <cfRule type="expression" dxfId="479" priority="92">
      <formula>$G18="CT (Contrôle terminal)"</formula>
    </cfRule>
  </conditionalFormatting>
  <conditionalFormatting sqref="I19 K19:L19">
    <cfRule type="expression" dxfId="478" priority="91">
      <formula>$G19="CCI (CC Intégral)"</formula>
    </cfRule>
  </conditionalFormatting>
  <conditionalFormatting sqref="I19:J19">
    <cfRule type="expression" dxfId="477" priority="90">
      <formula>$G19="CT (Contrôle terminal)"</formula>
    </cfRule>
  </conditionalFormatting>
  <conditionalFormatting sqref="I22 K22:L22">
    <cfRule type="expression" dxfId="476" priority="89">
      <formula>$G22="CCI (CC Intégral)"</formula>
    </cfRule>
  </conditionalFormatting>
  <conditionalFormatting sqref="I22:J22">
    <cfRule type="expression" dxfId="475" priority="88">
      <formula>$G22="CT (Contrôle terminal)"</formula>
    </cfRule>
  </conditionalFormatting>
  <conditionalFormatting sqref="I23 K23:L23">
    <cfRule type="expression" dxfId="474" priority="87">
      <formula>$G23="CCI (CC Intégral)"</formula>
    </cfRule>
  </conditionalFormatting>
  <conditionalFormatting sqref="I23:J23">
    <cfRule type="expression" dxfId="473" priority="86">
      <formula>$G23="CT (Contrôle terminal)"</formula>
    </cfRule>
  </conditionalFormatting>
  <conditionalFormatting sqref="K38">
    <cfRule type="expression" dxfId="472" priority="83">
      <formula>$G38="CCI (CC Intégral)"</formula>
    </cfRule>
  </conditionalFormatting>
  <conditionalFormatting sqref="L38">
    <cfRule type="expression" dxfId="471" priority="81">
      <formula>$G38="CCI (CC Intégral)"</formula>
    </cfRule>
  </conditionalFormatting>
  <conditionalFormatting sqref="K42">
    <cfRule type="expression" dxfId="470" priority="75">
      <formula>$G42="CCI (CC Intégral)"</formula>
    </cfRule>
  </conditionalFormatting>
  <conditionalFormatting sqref="K44">
    <cfRule type="expression" dxfId="469" priority="71">
      <formula>$G44="CCI (CC Intégral)"</formula>
    </cfRule>
  </conditionalFormatting>
  <conditionalFormatting sqref="L44">
    <cfRule type="expression" dxfId="468" priority="69">
      <formula>$G44="CCI (CC Intégral)"</formula>
    </cfRule>
  </conditionalFormatting>
  <conditionalFormatting sqref="L45">
    <cfRule type="expression" dxfId="467" priority="68">
      <formula>$G45="CCI (CC Intégral)"</formula>
    </cfRule>
  </conditionalFormatting>
  <conditionalFormatting sqref="I46:I52">
    <cfRule type="expression" dxfId="466" priority="67">
      <formula>$G46="CCI (CC Intégral)"</formula>
    </cfRule>
  </conditionalFormatting>
  <conditionalFormatting sqref="I46:J52">
    <cfRule type="expression" dxfId="465" priority="66">
      <formula>$G46="CT (Contrôle terminal)"</formula>
    </cfRule>
  </conditionalFormatting>
  <conditionalFormatting sqref="K52">
    <cfRule type="expression" dxfId="464" priority="64">
      <formula>$G54="CCI (CC Intégral)"</formula>
    </cfRule>
  </conditionalFormatting>
  <conditionalFormatting sqref="L48:L52">
    <cfRule type="expression" dxfId="463" priority="62">
      <formula>$G48="CCI (CC Intégral)"</formula>
    </cfRule>
  </conditionalFormatting>
  <conditionalFormatting sqref="K51">
    <cfRule type="expression" dxfId="462" priority="123">
      <formula>$G54="CCI (CC Intégral)"</formula>
    </cfRule>
  </conditionalFormatting>
  <conditionalFormatting sqref="K50">
    <cfRule type="expression" dxfId="461" priority="124">
      <formula>$G54="CCI (CC Intégral)"</formula>
    </cfRule>
  </conditionalFormatting>
  <conditionalFormatting sqref="K49">
    <cfRule type="expression" dxfId="460" priority="125">
      <formula>$G54="CCI (CC Intégral)"</formula>
    </cfRule>
  </conditionalFormatting>
  <conditionalFormatting sqref="K48">
    <cfRule type="expression" dxfId="459" priority="126">
      <formula>$G54="CCI (CC Intégral)"</formula>
    </cfRule>
  </conditionalFormatting>
  <conditionalFormatting sqref="K41 K43 K45">
    <cfRule type="expression" dxfId="458" priority="135">
      <formula>#REF!="CCI (CC Intégral)"</formula>
    </cfRule>
  </conditionalFormatting>
  <conditionalFormatting sqref="K28 I26 I28:I33">
    <cfRule type="expression" dxfId="457" priority="49">
      <formula>$G26="CCI (CC Intégral)"</formula>
    </cfRule>
  </conditionalFormatting>
  <conditionalFormatting sqref="I25 K25:L25">
    <cfRule type="expression" dxfId="456" priority="54">
      <formula>$G25="CCI (CC Intégral)"</formula>
    </cfRule>
  </conditionalFormatting>
  <conditionalFormatting sqref="I25:J26 I28:J33">
    <cfRule type="expression" dxfId="455" priority="53">
      <formula>$G25="CT (Contrôle terminal)"</formula>
    </cfRule>
  </conditionalFormatting>
  <conditionalFormatting sqref="L28">
    <cfRule type="expression" dxfId="454" priority="48">
      <formula>$G28="CCI (CC Intégral)"</formula>
    </cfRule>
  </conditionalFormatting>
  <conditionalFormatting sqref="L29">
    <cfRule type="expression" dxfId="453" priority="47">
      <formula>$G29="CCI (CC Intégral)"</formula>
    </cfRule>
  </conditionalFormatting>
  <conditionalFormatting sqref="L30">
    <cfRule type="expression" dxfId="452" priority="45">
      <formula>$G30="CCI (CC Intégral)"</formula>
    </cfRule>
  </conditionalFormatting>
  <conditionalFormatting sqref="L31">
    <cfRule type="expression" dxfId="451" priority="44">
      <formula>$G31="CCI (CC Intégral)"</formula>
    </cfRule>
  </conditionalFormatting>
  <conditionalFormatting sqref="K26">
    <cfRule type="expression" dxfId="450" priority="52">
      <formula>$G26="CCI (CC Intégral)"</formula>
    </cfRule>
  </conditionalFormatting>
  <conditionalFormatting sqref="L26">
    <cfRule type="expression" dxfId="449" priority="51">
      <formula>$G26="CCI (CC Intégral)"</formula>
    </cfRule>
  </conditionalFormatting>
  <conditionalFormatting sqref="K30">
    <cfRule type="expression" dxfId="448" priority="46">
      <formula>$G30="CCI (CC Intégral)"</formula>
    </cfRule>
  </conditionalFormatting>
  <conditionalFormatting sqref="K32">
    <cfRule type="expression" dxfId="447" priority="43">
      <formula>$G32="CCI (CC Intégral)"</formula>
    </cfRule>
  </conditionalFormatting>
  <conditionalFormatting sqref="L32">
    <cfRule type="expression" dxfId="446" priority="42">
      <formula>$G32="CCI (CC Intégral)"</formula>
    </cfRule>
  </conditionalFormatting>
  <conditionalFormatting sqref="L33">
    <cfRule type="expression" dxfId="445" priority="41">
      <formula>$G33="CCI (CC Intégral)"</formula>
    </cfRule>
  </conditionalFormatting>
  <conditionalFormatting sqref="I34:I35">
    <cfRule type="expression" dxfId="444" priority="40">
      <formula>$G34="CCI (CC Intégral)"</formula>
    </cfRule>
  </conditionalFormatting>
  <conditionalFormatting sqref="I34:J35">
    <cfRule type="expression" dxfId="443" priority="39">
      <formula>$G34="CT (Contrôle terminal)"</formula>
    </cfRule>
  </conditionalFormatting>
  <conditionalFormatting sqref="K29 K31 K33">
    <cfRule type="expression" dxfId="442" priority="55">
      <formula>#REF!="CCI (CC Intégral)"</formula>
    </cfRule>
  </conditionalFormatting>
  <conditionalFormatting sqref="I39 K39:L39">
    <cfRule type="expression" dxfId="441" priority="25">
      <formula>$G39="CCI (CC Intégral)"</formula>
    </cfRule>
  </conditionalFormatting>
  <conditionalFormatting sqref="I39:J39">
    <cfRule type="expression" dxfId="440" priority="24">
      <formula>$G39="CT (Contrôle terminal)"</formula>
    </cfRule>
  </conditionalFormatting>
  <conditionalFormatting sqref="N39">
    <cfRule type="expression" dxfId="439" priority="23">
      <formula>$G39="CCI (CC Intégral)"</formula>
    </cfRule>
  </conditionalFormatting>
  <conditionalFormatting sqref="I27">
    <cfRule type="expression" dxfId="438" priority="19">
      <formula>$G27="CCI (CC Intégral)"</formula>
    </cfRule>
  </conditionalFormatting>
  <conditionalFormatting sqref="I27:J27">
    <cfRule type="expression" dxfId="437" priority="22">
      <formula>$G27="CT (Contrôle terminal)"</formula>
    </cfRule>
  </conditionalFormatting>
  <conditionalFormatting sqref="K27">
    <cfRule type="expression" dxfId="436" priority="21">
      <formula>$G27="CCI (CC Intégral)"</formula>
    </cfRule>
  </conditionalFormatting>
  <conditionalFormatting sqref="L27">
    <cfRule type="expression" dxfId="435" priority="20">
      <formula>$G27="CCI (CC Intégral)"</formula>
    </cfRule>
  </conditionalFormatting>
  <conditionalFormatting sqref="L34">
    <cfRule type="expression" dxfId="434" priority="17">
      <formula>$G34="CCI (CC Intégral)"</formula>
    </cfRule>
  </conditionalFormatting>
  <conditionalFormatting sqref="K34">
    <cfRule type="expression" dxfId="433" priority="18">
      <formula>#REF!="CCI (CC Intégral)"</formula>
    </cfRule>
  </conditionalFormatting>
  <conditionalFormatting sqref="N34">
    <cfRule type="expression" dxfId="432" priority="16">
      <formula>$G34="CCI (CC Intégral)"</formula>
    </cfRule>
  </conditionalFormatting>
  <conditionalFormatting sqref="L35">
    <cfRule type="expression" dxfId="431" priority="14">
      <formula>$G35="CCI (CC Intégral)"</formula>
    </cfRule>
  </conditionalFormatting>
  <conditionalFormatting sqref="K35">
    <cfRule type="expression" dxfId="430" priority="15">
      <formula>#REF!="CCI (CC Intégral)"</formula>
    </cfRule>
  </conditionalFormatting>
  <conditionalFormatting sqref="N35">
    <cfRule type="expression" dxfId="429" priority="13">
      <formula>$G35="CCI (CC Intégral)"</formula>
    </cfRule>
  </conditionalFormatting>
  <conditionalFormatting sqref="L47">
    <cfRule type="expression" dxfId="428" priority="5">
      <formula>$G47="CCI (CC Intégral)"</formula>
    </cfRule>
  </conditionalFormatting>
  <conditionalFormatting sqref="K47">
    <cfRule type="expression" dxfId="427" priority="6">
      <formula>#REF!="CCI (CC Intégral)"</formula>
    </cfRule>
  </conditionalFormatting>
  <conditionalFormatting sqref="N47">
    <cfRule type="expression" dxfId="426" priority="4">
      <formula>$G47="CCI (CC Intégral)"</formula>
    </cfRule>
  </conditionalFormatting>
  <conditionalFormatting sqref="L46">
    <cfRule type="expression" dxfId="425" priority="2">
      <formula>$G46="CCI (CC Intégral)"</formula>
    </cfRule>
  </conditionalFormatting>
  <conditionalFormatting sqref="K46">
    <cfRule type="expression" dxfId="424" priority="3">
      <formula>#REF!="CCI (CC Intégral)"</formula>
    </cfRule>
  </conditionalFormatting>
  <conditionalFormatting sqref="N46">
    <cfRule type="expression" dxfId="423" priority="1">
      <formula>$G46="CCI (CC Intégral)"</formula>
    </cfRule>
  </conditionalFormatting>
  <dataValidations count="6">
    <dataValidation type="list" operator="greaterThan" allowBlank="1" showInputMessage="1" showErrorMessage="1" errorTitle="Coefficient" error="Le coefficient doit être un nombre décimal supérieur à 0." sqref="F17:G53">
      <formula1>"OUI,NON"</formula1>
    </dataValidation>
    <dataValidation type="decimal" operator="lessThanOrEqual" allowBlank="1" showInputMessage="1" showErrorMessage="1" errorTitle="ECTS" error="Le nombre de crédits doit être entier et inférieur ou égal à 6." sqref="D17:D53">
      <formula1>6</formula1>
    </dataValidation>
    <dataValidation type="decimal" operator="greaterThan" allowBlank="1" showInputMessage="1" showErrorMessage="1" errorTitle="Coefficient" error="Le coefficient doit être un nombre décimal supérieur à 0." sqref="E17:E53">
      <formula1>0</formula1>
    </dataValidation>
    <dataValidation type="list" allowBlank="1" showInputMessage="1" showErrorMessage="1" errorTitle="Nature de l'ELP" error="Utiliser la liste déroulante" promptTitle="Nature ELP" prompt="Utiliser la liste déroulante" sqref="A17:A53">
      <formula1>Nature_ELP</formula1>
    </dataValidation>
    <dataValidation type="list" allowBlank="1" showInputMessage="1" showErrorMessage="1" promptTitle="Type contrôle" prompt="Utiliser la liste déroulante" sqref="H17:H53">
      <formula1>liste_type_controle</formula1>
    </dataValidation>
    <dataValidation type="list" allowBlank="1" showInputMessage="1" showErrorMessage="1" errorTitle="Nature" error="Utiliser la liste déroulante" promptTitle="Nature" prompt="Utiliser la liste déroulante" sqref="M17:M53 K17:K53">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6"/>
  <sheetViews>
    <sheetView showGridLines="0" showZeros="0" topLeftCell="A16" zoomScale="75" zoomScaleNormal="115" zoomScalePageLayoutView="86" workbookViewId="0">
      <selection activeCell="K34" sqref="K34:N34"/>
    </sheetView>
  </sheetViews>
  <sheetFormatPr baseColWidth="10" defaultColWidth="10.85546875" defaultRowHeight="15" x14ac:dyDescent="0.25"/>
  <cols>
    <col min="1" max="1" width="26.42578125" style="17" bestFit="1" customWidth="1"/>
    <col min="2" max="2" width="53.140625" style="27" customWidth="1"/>
    <col min="3" max="3" width="14" style="27" customWidth="1"/>
    <col min="4" max="4" width="6.7109375" style="27" customWidth="1"/>
    <col min="5" max="5" width="12" style="27" customWidth="1"/>
    <col min="6" max="6" width="13.7109375" style="27" customWidth="1"/>
    <col min="7" max="7" width="14.42578125" style="27"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17"/>
      <c r="H2" s="17"/>
      <c r="I2" s="17"/>
      <c r="J2" s="17"/>
      <c r="K2" s="17"/>
    </row>
    <row r="3" spans="1:14" ht="20.100000000000001" customHeight="1" x14ac:dyDescent="0.25">
      <c r="A3" s="18" t="s">
        <v>21</v>
      </c>
      <c r="B3" s="227" t="str">
        <f>'Fiche générale'!B3:I3</f>
        <v>Économie et gestion</v>
      </c>
      <c r="C3" s="227"/>
      <c r="D3" s="227"/>
      <c r="E3" s="227"/>
      <c r="F3" s="17"/>
      <c r="G3" s="17"/>
      <c r="H3" s="17"/>
      <c r="I3" s="17"/>
      <c r="J3" s="17"/>
      <c r="K3" s="17"/>
    </row>
    <row r="4" spans="1:14" ht="20.100000000000001" customHeight="1" x14ac:dyDescent="0.3">
      <c r="A4" s="18" t="s">
        <v>14</v>
      </c>
      <c r="B4" s="37" t="str">
        <f>'Fiche générale'!B4</f>
        <v>IPECG18</v>
      </c>
      <c r="C4" s="19" t="s">
        <v>41</v>
      </c>
      <c r="D4" s="226">
        <v>180</v>
      </c>
      <c r="E4" s="226"/>
      <c r="F4"/>
      <c r="G4"/>
      <c r="H4"/>
      <c r="I4"/>
      <c r="J4"/>
      <c r="K4"/>
      <c r="L4"/>
      <c r="M4"/>
      <c r="N4"/>
    </row>
    <row r="5" spans="1:14" ht="20.100000000000001" customHeight="1" x14ac:dyDescent="0.25">
      <c r="B5" s="17"/>
      <c r="C5" s="17"/>
      <c r="D5" s="17"/>
      <c r="E5" s="17"/>
      <c r="F5" s="17"/>
      <c r="G5" s="17"/>
      <c r="H5" s="17"/>
      <c r="I5" s="17"/>
      <c r="J5" s="17"/>
      <c r="K5" s="17"/>
    </row>
    <row r="6" spans="1:14" ht="20.100000000000001" customHeight="1" x14ac:dyDescent="0.3">
      <c r="A6" s="18" t="s">
        <v>1</v>
      </c>
      <c r="B6" s="38" t="s">
        <v>112</v>
      </c>
      <c r="C6" s="19" t="s">
        <v>42</v>
      </c>
      <c r="D6" s="230">
        <v>180</v>
      </c>
      <c r="E6" s="231"/>
      <c r="F6" s="234" t="s">
        <v>2</v>
      </c>
      <c r="G6" s="235"/>
      <c r="H6" s="236"/>
      <c r="I6" s="237" t="s">
        <v>141</v>
      </c>
      <c r="J6" s="237"/>
      <c r="K6" s="237"/>
      <c r="L6" s="237"/>
      <c r="M6" s="237"/>
      <c r="N6" s="237"/>
    </row>
    <row r="7" spans="1:14" ht="20.100000000000001" customHeight="1" x14ac:dyDescent="0.25">
      <c r="A7" s="18" t="s">
        <v>23</v>
      </c>
      <c r="B7" s="42" t="s">
        <v>140</v>
      </c>
      <c r="C7" s="17"/>
      <c r="D7" s="17"/>
      <c r="E7" s="17"/>
      <c r="F7" s="17"/>
      <c r="G7" s="17"/>
      <c r="H7" s="17"/>
      <c r="I7" s="17"/>
      <c r="J7" s="17"/>
      <c r="K7" s="17"/>
    </row>
    <row r="8" spans="1:14" ht="20.100000000000001" customHeight="1" x14ac:dyDescent="0.25">
      <c r="A8" s="20"/>
      <c r="B8" s="10"/>
      <c r="C8" s="17"/>
      <c r="D8" s="17"/>
      <c r="E8" s="1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4</v>
      </c>
      <c r="B11" s="28"/>
      <c r="C11" s="46"/>
      <c r="D11" s="26"/>
      <c r="I11" s="17"/>
      <c r="J11" s="17"/>
      <c r="K11" s="17"/>
      <c r="L11" s="25"/>
      <c r="M11" s="25"/>
    </row>
    <row r="12" spans="1:14" ht="15" customHeight="1" x14ac:dyDescent="0.25">
      <c r="D12" s="26"/>
      <c r="E12" s="17"/>
      <c r="F12" s="17"/>
      <c r="G12" s="17"/>
      <c r="H12" s="17"/>
      <c r="I12" s="17"/>
      <c r="J12" s="17"/>
      <c r="K12" s="17"/>
      <c r="L12" s="25"/>
      <c r="M12" s="25"/>
    </row>
    <row r="13" spans="1:14" x14ac:dyDescent="0.25">
      <c r="B13" s="28"/>
      <c r="C13" s="26"/>
      <c r="D13" s="26"/>
      <c r="E13" s="242"/>
      <c r="F13" s="242"/>
      <c r="G13" s="162"/>
      <c r="H13" s="26"/>
      <c r="I13" s="26"/>
    </row>
    <row r="14" spans="1:14" ht="26.25" customHeight="1" x14ac:dyDescent="0.25">
      <c r="B14" s="28"/>
      <c r="C14" s="26"/>
      <c r="D14" s="26"/>
      <c r="E14" s="162"/>
      <c r="F14" s="162"/>
      <c r="G14" s="162"/>
      <c r="H14" s="26"/>
      <c r="I14" s="26"/>
      <c r="J14" s="228" t="s">
        <v>15</v>
      </c>
      <c r="K14" s="243"/>
      <c r="L14" s="229"/>
      <c r="M14" s="228" t="s">
        <v>16</v>
      </c>
      <c r="N14" s="229"/>
    </row>
    <row r="15" spans="1:14" ht="39.75" customHeight="1" x14ac:dyDescent="0.25">
      <c r="C15" s="11"/>
      <c r="D15" s="11"/>
      <c r="E15" s="12"/>
      <c r="F15" s="12"/>
      <c r="G15" s="12"/>
      <c r="H15" s="12"/>
      <c r="I15" s="13"/>
      <c r="J15" s="30" t="s">
        <v>17</v>
      </c>
      <c r="K15" s="30" t="str">
        <f>IF(H17="CCI (CC Intégral)","CT pour les dispensés","Contrôle Terminal")</f>
        <v>Contrôle Terminal</v>
      </c>
      <c r="L15" s="31"/>
      <c r="M15" s="32" t="s">
        <v>18</v>
      </c>
      <c r="N15" s="33"/>
    </row>
    <row r="16" spans="1:14" s="27" customFormat="1" ht="47.25" x14ac:dyDescent="0.25">
      <c r="A16" s="30" t="s">
        <v>3</v>
      </c>
      <c r="B16" s="30" t="s">
        <v>4</v>
      </c>
      <c r="C16" s="31" t="s">
        <v>5</v>
      </c>
      <c r="D16" s="32" t="s">
        <v>6</v>
      </c>
      <c r="E16" s="33" t="s">
        <v>7</v>
      </c>
      <c r="F16" s="29" t="s">
        <v>27</v>
      </c>
      <c r="G16" s="29" t="s">
        <v>105</v>
      </c>
      <c r="H16" s="34" t="s">
        <v>28</v>
      </c>
      <c r="I16" s="29" t="s">
        <v>34</v>
      </c>
      <c r="J16" s="32" t="s">
        <v>24</v>
      </c>
      <c r="K16" s="32" t="s">
        <v>19</v>
      </c>
      <c r="L16" s="32" t="s">
        <v>20</v>
      </c>
      <c r="M16" s="32" t="s">
        <v>19</v>
      </c>
      <c r="N16" s="32" t="s">
        <v>20</v>
      </c>
    </row>
    <row r="17" spans="1:14" ht="15" customHeight="1" x14ac:dyDescent="0.25">
      <c r="A17" s="52" t="s">
        <v>0</v>
      </c>
      <c r="B17" s="2" t="s">
        <v>142</v>
      </c>
      <c r="C17" s="3" t="s">
        <v>143</v>
      </c>
      <c r="D17" s="70">
        <v>6</v>
      </c>
      <c r="E17" s="70">
        <v>1</v>
      </c>
      <c r="F17" s="70" t="s">
        <v>108</v>
      </c>
      <c r="G17" s="74" t="s">
        <v>108</v>
      </c>
      <c r="H17" s="70"/>
      <c r="I17" s="70"/>
      <c r="J17" s="82"/>
      <c r="K17" s="82"/>
      <c r="L17" s="82"/>
      <c r="M17" s="82"/>
      <c r="N17" s="82"/>
    </row>
    <row r="18" spans="1:14" ht="15" customHeight="1" x14ac:dyDescent="0.25">
      <c r="A18" s="1" t="s">
        <v>26</v>
      </c>
      <c r="B18" s="5" t="s">
        <v>144</v>
      </c>
      <c r="C18" s="3" t="s">
        <v>145</v>
      </c>
      <c r="D18" s="70">
        <v>3</v>
      </c>
      <c r="E18" s="70">
        <v>1</v>
      </c>
      <c r="F18" s="70" t="s">
        <v>110</v>
      </c>
      <c r="G18" s="74" t="s">
        <v>108</v>
      </c>
      <c r="H18" s="70" t="s">
        <v>33</v>
      </c>
      <c r="I18" s="70">
        <v>1</v>
      </c>
      <c r="J18" s="74">
        <v>2</v>
      </c>
      <c r="K18" s="82" t="s">
        <v>10</v>
      </c>
      <c r="L18" s="82" t="s">
        <v>111</v>
      </c>
      <c r="M18" s="82" t="s">
        <v>10</v>
      </c>
      <c r="N18" s="82" t="s">
        <v>111</v>
      </c>
    </row>
    <row r="19" spans="1:14" ht="15" customHeight="1" x14ac:dyDescent="0.25">
      <c r="A19" s="1" t="s">
        <v>26</v>
      </c>
      <c r="B19" s="5" t="s">
        <v>146</v>
      </c>
      <c r="C19" s="3" t="s">
        <v>147</v>
      </c>
      <c r="D19" s="70">
        <v>3</v>
      </c>
      <c r="E19" s="70">
        <v>1</v>
      </c>
      <c r="F19" s="70" t="s">
        <v>110</v>
      </c>
      <c r="G19" s="74" t="s">
        <v>108</v>
      </c>
      <c r="H19" s="70" t="s">
        <v>33</v>
      </c>
      <c r="I19" s="70">
        <v>1</v>
      </c>
      <c r="J19" s="74">
        <v>2</v>
      </c>
      <c r="K19" s="82" t="s">
        <v>10</v>
      </c>
      <c r="L19" s="82" t="s">
        <v>111</v>
      </c>
      <c r="M19" s="82" t="s">
        <v>10</v>
      </c>
      <c r="N19" s="82" t="s">
        <v>111</v>
      </c>
    </row>
    <row r="20" spans="1:14" ht="15" customHeight="1" x14ac:dyDescent="0.25">
      <c r="A20" s="1"/>
      <c r="B20" s="3"/>
      <c r="C20" s="3"/>
      <c r="D20" s="70"/>
      <c r="E20" s="70"/>
      <c r="F20" s="70"/>
      <c r="G20" s="74"/>
      <c r="H20" s="70"/>
      <c r="I20" s="70"/>
      <c r="J20" s="70"/>
      <c r="K20" s="74"/>
      <c r="L20" s="82"/>
      <c r="M20" s="82"/>
      <c r="N20" s="82"/>
    </row>
    <row r="21" spans="1:14" ht="15" customHeight="1" x14ac:dyDescent="0.25">
      <c r="A21" s="52" t="s">
        <v>0</v>
      </c>
      <c r="B21" s="2" t="s">
        <v>148</v>
      </c>
      <c r="C21" s="3" t="s">
        <v>149</v>
      </c>
      <c r="D21" s="70">
        <v>6</v>
      </c>
      <c r="E21" s="70">
        <v>1</v>
      </c>
      <c r="F21" s="70" t="s">
        <v>108</v>
      </c>
      <c r="G21" s="74" t="s">
        <v>108</v>
      </c>
      <c r="H21" s="70"/>
      <c r="I21" s="70"/>
      <c r="J21" s="70"/>
      <c r="K21" s="74"/>
      <c r="L21" s="82"/>
      <c r="M21" s="82"/>
      <c r="N21" s="82"/>
    </row>
    <row r="22" spans="1:14" ht="15" customHeight="1" x14ac:dyDescent="0.25">
      <c r="A22" s="1" t="s">
        <v>26</v>
      </c>
      <c r="B22" s="5" t="s">
        <v>150</v>
      </c>
      <c r="C22" s="3" t="s">
        <v>151</v>
      </c>
      <c r="D22" s="70">
        <v>3</v>
      </c>
      <c r="E22" s="70">
        <v>1</v>
      </c>
      <c r="F22" s="70" t="s">
        <v>110</v>
      </c>
      <c r="G22" s="74" t="s">
        <v>108</v>
      </c>
      <c r="H22" s="70" t="s">
        <v>33</v>
      </c>
      <c r="I22" s="70">
        <v>1</v>
      </c>
      <c r="J22" s="74">
        <v>2</v>
      </c>
      <c r="K22" s="82" t="s">
        <v>10</v>
      </c>
      <c r="L22" s="82" t="s">
        <v>111</v>
      </c>
      <c r="M22" s="82" t="s">
        <v>10</v>
      </c>
      <c r="N22" s="82" t="s">
        <v>111</v>
      </c>
    </row>
    <row r="23" spans="1:14" ht="15" customHeight="1" x14ac:dyDescent="0.25">
      <c r="A23" s="1" t="s">
        <v>26</v>
      </c>
      <c r="B23" s="5" t="s">
        <v>152</v>
      </c>
      <c r="C23" s="3" t="s">
        <v>153</v>
      </c>
      <c r="D23" s="70">
        <v>3</v>
      </c>
      <c r="E23" s="70">
        <v>1</v>
      </c>
      <c r="F23" s="70" t="s">
        <v>110</v>
      </c>
      <c r="G23" s="74" t="s">
        <v>108</v>
      </c>
      <c r="H23" s="70" t="s">
        <v>33</v>
      </c>
      <c r="I23" s="70">
        <v>1</v>
      </c>
      <c r="J23" s="74">
        <v>2</v>
      </c>
      <c r="K23" s="82" t="s">
        <v>10</v>
      </c>
      <c r="L23" s="82" t="s">
        <v>111</v>
      </c>
      <c r="M23" s="82" t="s">
        <v>10</v>
      </c>
      <c r="N23" s="82" t="s">
        <v>111</v>
      </c>
    </row>
    <row r="24" spans="1:14" ht="15" customHeight="1" x14ac:dyDescent="0.25">
      <c r="A24" s="1"/>
      <c r="B24" s="5"/>
      <c r="C24" s="6"/>
      <c r="D24" s="70"/>
      <c r="E24" s="70"/>
      <c r="F24" s="70"/>
      <c r="G24" s="74"/>
      <c r="H24" s="70"/>
      <c r="I24" s="70"/>
      <c r="J24" s="70"/>
      <c r="K24" s="74"/>
      <c r="L24" s="82"/>
      <c r="M24" s="82"/>
      <c r="N24" s="82"/>
    </row>
    <row r="25" spans="1:14" ht="15" customHeight="1" x14ac:dyDescent="0.25">
      <c r="A25" s="52" t="s">
        <v>0</v>
      </c>
      <c r="B25" s="55" t="s">
        <v>308</v>
      </c>
      <c r="C25" s="3" t="s">
        <v>154</v>
      </c>
      <c r="D25" s="70">
        <v>6</v>
      </c>
      <c r="E25" s="70">
        <v>1</v>
      </c>
      <c r="F25" s="70" t="s">
        <v>108</v>
      </c>
      <c r="G25" s="74" t="s">
        <v>108</v>
      </c>
      <c r="H25" s="70"/>
      <c r="I25" s="70"/>
      <c r="J25" s="74"/>
      <c r="K25" s="82"/>
      <c r="L25" s="82"/>
      <c r="M25" s="82"/>
      <c r="N25" s="82"/>
    </row>
    <row r="26" spans="1:14" ht="15" customHeight="1" x14ac:dyDescent="0.25">
      <c r="A26" s="1" t="s">
        <v>26</v>
      </c>
      <c r="B26" s="5" t="s">
        <v>155</v>
      </c>
      <c r="C26" s="5" t="s">
        <v>156</v>
      </c>
      <c r="D26" s="70">
        <v>3</v>
      </c>
      <c r="E26" s="82">
        <v>1</v>
      </c>
      <c r="F26" s="70" t="s">
        <v>110</v>
      </c>
      <c r="G26" s="74" t="s">
        <v>108</v>
      </c>
      <c r="H26" s="70" t="s">
        <v>31</v>
      </c>
      <c r="I26" s="86"/>
      <c r="J26" s="86"/>
      <c r="K26" s="82" t="s">
        <v>10</v>
      </c>
      <c r="L26" s="82" t="s">
        <v>111</v>
      </c>
      <c r="M26" s="82" t="s">
        <v>10</v>
      </c>
      <c r="N26" s="82" t="s">
        <v>111</v>
      </c>
    </row>
    <row r="27" spans="1:14" ht="15" customHeight="1" x14ac:dyDescent="0.25">
      <c r="A27" s="1" t="s">
        <v>26</v>
      </c>
      <c r="B27" s="5" t="s">
        <v>157</v>
      </c>
      <c r="C27" s="5" t="s">
        <v>158</v>
      </c>
      <c r="D27" s="70">
        <v>3</v>
      </c>
      <c r="E27" s="82">
        <v>1</v>
      </c>
      <c r="F27" s="70" t="s">
        <v>110</v>
      </c>
      <c r="G27" s="74" t="s">
        <v>108</v>
      </c>
      <c r="H27" s="70" t="s">
        <v>31</v>
      </c>
      <c r="I27" s="86"/>
      <c r="J27" s="86"/>
      <c r="K27" s="82" t="s">
        <v>10</v>
      </c>
      <c r="L27" s="82" t="s">
        <v>111</v>
      </c>
      <c r="M27" s="82" t="s">
        <v>10</v>
      </c>
      <c r="N27" s="82" t="s">
        <v>111</v>
      </c>
    </row>
    <row r="28" spans="1:14" ht="15" customHeight="1" x14ac:dyDescent="0.25">
      <c r="A28" s="61" t="s">
        <v>26</v>
      </c>
      <c r="B28" s="61" t="s">
        <v>159</v>
      </c>
      <c r="C28" s="62" t="s">
        <v>160</v>
      </c>
      <c r="D28" s="79">
        <v>3</v>
      </c>
      <c r="E28" s="79">
        <v>1</v>
      </c>
      <c r="F28" s="79" t="s">
        <v>110</v>
      </c>
      <c r="G28" s="79" t="s">
        <v>108</v>
      </c>
      <c r="H28" s="79" t="s">
        <v>31</v>
      </c>
      <c r="I28" s="86"/>
      <c r="J28" s="87"/>
      <c r="K28" s="79" t="s">
        <v>10</v>
      </c>
      <c r="L28" s="79" t="s">
        <v>111</v>
      </c>
      <c r="M28" s="79" t="s">
        <v>10</v>
      </c>
      <c r="N28" s="79" t="s">
        <v>111</v>
      </c>
    </row>
    <row r="29" spans="1:14" ht="15" customHeight="1" x14ac:dyDescent="0.25">
      <c r="A29" s="61" t="s">
        <v>26</v>
      </c>
      <c r="B29" s="61" t="s">
        <v>161</v>
      </c>
      <c r="C29" s="62" t="s">
        <v>162</v>
      </c>
      <c r="D29" s="79">
        <v>3</v>
      </c>
      <c r="E29" s="79">
        <v>1</v>
      </c>
      <c r="F29" s="79" t="s">
        <v>110</v>
      </c>
      <c r="G29" s="79" t="s">
        <v>108</v>
      </c>
      <c r="H29" s="79" t="s">
        <v>31</v>
      </c>
      <c r="I29" s="86"/>
      <c r="J29" s="87"/>
      <c r="K29" s="79" t="s">
        <v>10</v>
      </c>
      <c r="L29" s="79" t="s">
        <v>111</v>
      </c>
      <c r="M29" s="79" t="s">
        <v>10</v>
      </c>
      <c r="N29" s="79" t="s">
        <v>111</v>
      </c>
    </row>
    <row r="30" spans="1:14" x14ac:dyDescent="0.25">
      <c r="A30" s="1" t="s">
        <v>26</v>
      </c>
      <c r="B30" s="5" t="s">
        <v>163</v>
      </c>
      <c r="C30" s="3" t="s">
        <v>164</v>
      </c>
      <c r="D30" s="70">
        <v>3</v>
      </c>
      <c r="E30" s="82">
        <v>1</v>
      </c>
      <c r="F30" s="70" t="s">
        <v>110</v>
      </c>
      <c r="G30" s="74" t="s">
        <v>108</v>
      </c>
      <c r="H30" s="70" t="s">
        <v>31</v>
      </c>
      <c r="I30" s="86"/>
      <c r="J30" s="87"/>
      <c r="K30" s="82" t="s">
        <v>10</v>
      </c>
      <c r="L30" s="82" t="s">
        <v>111</v>
      </c>
      <c r="M30" s="82" t="s">
        <v>10</v>
      </c>
      <c r="N30" s="82" t="s">
        <v>111</v>
      </c>
    </row>
    <row r="31" spans="1:14" x14ac:dyDescent="0.25">
      <c r="A31" s="1" t="s">
        <v>26</v>
      </c>
      <c r="B31" s="5" t="s">
        <v>165</v>
      </c>
      <c r="C31" s="3" t="s">
        <v>166</v>
      </c>
      <c r="D31" s="70">
        <v>3</v>
      </c>
      <c r="E31" s="82">
        <v>1</v>
      </c>
      <c r="F31" s="70" t="s">
        <v>110</v>
      </c>
      <c r="G31" s="74" t="s">
        <v>108</v>
      </c>
      <c r="H31" s="70" t="s">
        <v>31</v>
      </c>
      <c r="I31" s="86"/>
      <c r="J31" s="87"/>
      <c r="K31" s="82" t="s">
        <v>10</v>
      </c>
      <c r="L31" s="82" t="s">
        <v>111</v>
      </c>
      <c r="M31" s="82" t="s">
        <v>10</v>
      </c>
      <c r="N31" s="82" t="s">
        <v>111</v>
      </c>
    </row>
    <row r="32" spans="1:14" s="22" customFormat="1" ht="14.1" customHeight="1" x14ac:dyDescent="0.25">
      <c r="A32" s="1" t="s">
        <v>26</v>
      </c>
      <c r="B32" s="5" t="s">
        <v>167</v>
      </c>
      <c r="C32" s="57" t="s">
        <v>168</v>
      </c>
      <c r="D32" s="70">
        <v>3</v>
      </c>
      <c r="E32" s="84">
        <v>1</v>
      </c>
      <c r="F32" s="70" t="s">
        <v>110</v>
      </c>
      <c r="G32" s="74" t="s">
        <v>108</v>
      </c>
      <c r="H32" s="70" t="s">
        <v>31</v>
      </c>
      <c r="I32" s="96"/>
      <c r="J32" s="88"/>
      <c r="K32" s="82" t="s">
        <v>10</v>
      </c>
      <c r="L32" s="82" t="s">
        <v>111</v>
      </c>
      <c r="M32" s="82" t="s">
        <v>10</v>
      </c>
      <c r="N32" s="82" t="s">
        <v>111</v>
      </c>
    </row>
    <row r="33" spans="1:14" s="22" customFormat="1" ht="15" customHeight="1" x14ac:dyDescent="0.25">
      <c r="A33" s="1" t="s">
        <v>26</v>
      </c>
      <c r="B33" s="5" t="s">
        <v>169</v>
      </c>
      <c r="C33" s="57" t="s">
        <v>170</v>
      </c>
      <c r="D33" s="70">
        <v>3</v>
      </c>
      <c r="E33" s="82">
        <v>1</v>
      </c>
      <c r="F33" s="70" t="s">
        <v>110</v>
      </c>
      <c r="G33" s="74" t="s">
        <v>108</v>
      </c>
      <c r="H33" s="70" t="s">
        <v>31</v>
      </c>
      <c r="I33" s="86"/>
      <c r="J33" s="97"/>
      <c r="K33" s="82" t="s">
        <v>10</v>
      </c>
      <c r="L33" s="82" t="s">
        <v>111</v>
      </c>
      <c r="M33" s="82" t="s">
        <v>10</v>
      </c>
      <c r="N33" s="82" t="s">
        <v>111</v>
      </c>
    </row>
    <row r="34" spans="1:14" s="22" customFormat="1" x14ac:dyDescent="0.25">
      <c r="A34" s="1" t="s">
        <v>26</v>
      </c>
      <c r="B34" s="58" t="s">
        <v>171</v>
      </c>
      <c r="C34" s="3"/>
      <c r="D34" s="70">
        <v>3</v>
      </c>
      <c r="E34" s="82">
        <v>1</v>
      </c>
      <c r="F34" s="70" t="s">
        <v>110</v>
      </c>
      <c r="G34" s="74" t="s">
        <v>108</v>
      </c>
      <c r="H34" s="74" t="s">
        <v>32</v>
      </c>
      <c r="I34" s="74"/>
      <c r="J34" s="77">
        <v>2</v>
      </c>
      <c r="K34" s="79" t="s">
        <v>12</v>
      </c>
      <c r="L34" s="180"/>
      <c r="M34" s="79" t="s">
        <v>12</v>
      </c>
      <c r="N34" s="180"/>
    </row>
    <row r="35" spans="1:14" s="22" customFormat="1" x14ac:dyDescent="0.25">
      <c r="A35" s="1" t="s">
        <v>26</v>
      </c>
      <c r="B35" s="1" t="s">
        <v>260</v>
      </c>
      <c r="C35" s="3"/>
      <c r="D35" s="70">
        <v>3</v>
      </c>
      <c r="E35" s="82">
        <v>1</v>
      </c>
      <c r="F35" s="70" t="s">
        <v>110</v>
      </c>
      <c r="G35" s="74" t="s">
        <v>108</v>
      </c>
      <c r="H35" s="74" t="s">
        <v>32</v>
      </c>
      <c r="I35" s="74"/>
      <c r="J35" s="77">
        <v>2</v>
      </c>
      <c r="K35" s="79" t="s">
        <v>12</v>
      </c>
      <c r="L35" s="180"/>
      <c r="M35" s="79" t="s">
        <v>12</v>
      </c>
      <c r="N35" s="180"/>
    </row>
    <row r="36" spans="1:14" ht="15" customHeight="1" x14ac:dyDescent="0.25">
      <c r="A36" s="1"/>
      <c r="B36" s="5"/>
      <c r="C36" s="6"/>
      <c r="D36" s="70"/>
      <c r="E36" s="70"/>
      <c r="F36" s="70"/>
      <c r="G36" s="74"/>
      <c r="H36" s="70"/>
      <c r="I36" s="70"/>
      <c r="J36" s="70"/>
      <c r="K36" s="74"/>
      <c r="L36" s="82"/>
      <c r="M36" s="82"/>
      <c r="N36" s="82"/>
    </row>
    <row r="37" spans="1:14" ht="15" customHeight="1" x14ac:dyDescent="0.25">
      <c r="A37" s="52" t="s">
        <v>0</v>
      </c>
      <c r="B37" s="137" t="s">
        <v>326</v>
      </c>
      <c r="C37" s="3"/>
      <c r="D37" s="70">
        <v>6</v>
      </c>
      <c r="E37" s="167">
        <v>1</v>
      </c>
      <c r="F37" s="70" t="s">
        <v>108</v>
      </c>
      <c r="G37" s="74" t="s">
        <v>108</v>
      </c>
      <c r="H37" s="70"/>
      <c r="I37" s="70"/>
      <c r="J37" s="74"/>
      <c r="K37" s="82"/>
      <c r="L37" s="82"/>
      <c r="M37" s="82"/>
      <c r="N37" s="82"/>
    </row>
    <row r="38" spans="1:14" s="22" customFormat="1" x14ac:dyDescent="0.25">
      <c r="A38" s="1"/>
      <c r="B38" s="58"/>
      <c r="C38" s="3"/>
      <c r="D38" s="70"/>
      <c r="E38" s="82"/>
      <c r="F38" s="70"/>
      <c r="G38" s="74"/>
      <c r="H38" s="70"/>
      <c r="I38" s="82"/>
      <c r="J38" s="77"/>
      <c r="K38" s="82"/>
      <c r="L38" s="82"/>
      <c r="M38" s="82"/>
      <c r="N38" s="82"/>
    </row>
    <row r="39" spans="1:14" s="22" customFormat="1" x14ac:dyDescent="0.25">
      <c r="A39" s="52" t="s">
        <v>0</v>
      </c>
      <c r="B39" s="59" t="s">
        <v>137</v>
      </c>
      <c r="C39" s="3" t="s">
        <v>172</v>
      </c>
      <c r="D39" s="70">
        <v>6</v>
      </c>
      <c r="E39" s="82">
        <v>1</v>
      </c>
      <c r="F39" s="82" t="s">
        <v>108</v>
      </c>
      <c r="G39" s="74"/>
      <c r="H39" s="70"/>
      <c r="I39" s="82"/>
      <c r="J39" s="77"/>
      <c r="K39" s="82"/>
      <c r="L39" s="82"/>
      <c r="M39" s="82"/>
      <c r="N39" s="82"/>
    </row>
    <row r="40" spans="1:14" s="22" customFormat="1" x14ac:dyDescent="0.25">
      <c r="A40" s="1" t="s">
        <v>26</v>
      </c>
      <c r="B40" s="5" t="s">
        <v>173</v>
      </c>
      <c r="C40" s="3"/>
      <c r="D40" s="70">
        <v>2</v>
      </c>
      <c r="E40" s="82"/>
      <c r="F40" s="82" t="s">
        <v>108</v>
      </c>
      <c r="G40" s="74"/>
      <c r="H40" s="70"/>
      <c r="I40" s="82"/>
      <c r="J40" s="77"/>
      <c r="K40" s="82"/>
      <c r="L40" s="82"/>
      <c r="M40" s="82"/>
      <c r="N40" s="82"/>
    </row>
    <row r="41" spans="1:14" s="22" customFormat="1" x14ac:dyDescent="0.25">
      <c r="A41" s="1" t="s">
        <v>26</v>
      </c>
      <c r="B41" s="5" t="s">
        <v>139</v>
      </c>
      <c r="C41" s="3"/>
      <c r="D41" s="70">
        <v>2</v>
      </c>
      <c r="E41" s="82"/>
      <c r="F41" s="82" t="s">
        <v>108</v>
      </c>
      <c r="G41" s="74"/>
      <c r="H41" s="70"/>
      <c r="I41" s="82"/>
      <c r="J41" s="77"/>
      <c r="K41" s="82"/>
      <c r="L41" s="82"/>
      <c r="M41" s="82"/>
      <c r="N41" s="82"/>
    </row>
    <row r="42" spans="1:14" s="22" customFormat="1" x14ac:dyDescent="0.25">
      <c r="A42" s="1" t="s">
        <v>26</v>
      </c>
      <c r="B42" s="5" t="s">
        <v>235</v>
      </c>
      <c r="C42" s="3"/>
      <c r="D42" s="70">
        <v>2</v>
      </c>
      <c r="E42" s="82"/>
      <c r="F42" s="82" t="s">
        <v>108</v>
      </c>
      <c r="G42" s="74"/>
      <c r="H42" s="70"/>
      <c r="I42" s="82"/>
      <c r="J42" s="77"/>
      <c r="K42" s="82"/>
      <c r="L42" s="82"/>
      <c r="M42" s="82"/>
      <c r="N42" s="82"/>
    </row>
    <row r="43" spans="1:14" s="22" customFormat="1" x14ac:dyDescent="0.25">
      <c r="A43" s="1"/>
      <c r="B43" s="58"/>
      <c r="C43" s="3"/>
      <c r="D43" s="4"/>
      <c r="E43" s="5"/>
      <c r="F43" s="5"/>
      <c r="G43" s="1"/>
      <c r="H43" s="5"/>
      <c r="I43" s="5"/>
      <c r="J43" s="7"/>
      <c r="K43" s="5"/>
      <c r="L43" s="5"/>
      <c r="M43" s="5"/>
      <c r="N43" s="5"/>
    </row>
    <row r="44" spans="1:14" s="22" customFormat="1" x14ac:dyDescent="0.25">
      <c r="B44" s="35"/>
      <c r="C44" s="35"/>
      <c r="D44" s="35"/>
      <c r="E44" s="35"/>
      <c r="F44" s="35"/>
      <c r="G44" s="35"/>
      <c r="H44" s="35"/>
      <c r="I44" s="35"/>
      <c r="J44" s="35"/>
      <c r="K44" s="35"/>
    </row>
    <row r="45" spans="1:14" s="22" customFormat="1" x14ac:dyDescent="0.25">
      <c r="B45" s="35"/>
      <c r="C45" s="35"/>
      <c r="D45" s="35"/>
      <c r="E45" s="35"/>
      <c r="F45" s="35"/>
      <c r="G45" s="35"/>
      <c r="H45" s="35"/>
      <c r="I45" s="35"/>
      <c r="J45" s="35"/>
      <c r="K45" s="35"/>
    </row>
    <row r="46" spans="1:14" s="22" customFormat="1" ht="17.25" x14ac:dyDescent="0.25">
      <c r="B46" s="36"/>
      <c r="C46" s="36"/>
      <c r="D46" s="36"/>
      <c r="E46" s="36"/>
      <c r="F46" s="36"/>
      <c r="G46" s="36"/>
      <c r="H46" s="36"/>
      <c r="I46" s="36"/>
      <c r="J46" s="36"/>
      <c r="K46" s="36"/>
    </row>
    <row r="47" spans="1:14" s="22" customFormat="1" x14ac:dyDescent="0.25">
      <c r="B47" s="35"/>
      <c r="C47" s="35"/>
      <c r="D47" s="35"/>
      <c r="E47" s="35"/>
      <c r="F47" s="35"/>
      <c r="G47" s="35"/>
      <c r="H47" s="35"/>
      <c r="I47" s="35"/>
      <c r="J47" s="35"/>
      <c r="K47" s="35"/>
    </row>
    <row r="48" spans="1:14" s="22" customFormat="1" x14ac:dyDescent="0.25">
      <c r="B48" s="35"/>
      <c r="C48" s="35"/>
      <c r="D48" s="35"/>
      <c r="E48" s="35"/>
      <c r="F48" s="35"/>
      <c r="G48" s="35"/>
      <c r="H48" s="35"/>
      <c r="I48" s="35"/>
      <c r="J48" s="35"/>
      <c r="K48" s="35"/>
    </row>
    <row r="49" spans="2:11" s="22" customFormat="1" x14ac:dyDescent="0.25">
      <c r="B49" s="35"/>
      <c r="C49" s="35"/>
      <c r="D49" s="35"/>
      <c r="E49" s="35"/>
      <c r="F49" s="35"/>
      <c r="G49" s="35"/>
      <c r="H49" s="35"/>
      <c r="I49" s="35"/>
      <c r="J49" s="35"/>
      <c r="K49" s="35"/>
    </row>
    <row r="50" spans="2:11" s="22" customFormat="1" x14ac:dyDescent="0.25">
      <c r="B50" s="35"/>
      <c r="C50" s="35"/>
      <c r="D50" s="35"/>
      <c r="E50" s="35"/>
      <c r="F50" s="35"/>
      <c r="G50" s="35"/>
      <c r="H50" s="35"/>
      <c r="I50" s="35"/>
      <c r="J50" s="35"/>
      <c r="K50" s="35"/>
    </row>
    <row r="51" spans="2:11" s="22" customFormat="1" ht="17.25" x14ac:dyDescent="0.25">
      <c r="B51" s="36"/>
      <c r="C51" s="36"/>
      <c r="D51" s="36"/>
      <c r="E51" s="36"/>
      <c r="F51" s="36"/>
      <c r="G51" s="36"/>
      <c r="H51" s="36"/>
      <c r="I51" s="36"/>
      <c r="J51" s="36"/>
      <c r="K51" s="36"/>
    </row>
    <row r="52" spans="2:11" s="22" customFormat="1" x14ac:dyDescent="0.25">
      <c r="B52" s="35"/>
      <c r="C52" s="35"/>
      <c r="D52" s="35"/>
      <c r="E52" s="35"/>
      <c r="F52" s="35"/>
      <c r="G52" s="35"/>
      <c r="H52" s="35"/>
      <c r="I52" s="35"/>
      <c r="J52" s="35"/>
      <c r="K52" s="35"/>
    </row>
    <row r="53" spans="2:11" s="22" customFormat="1" x14ac:dyDescent="0.25">
      <c r="B53" s="35"/>
      <c r="C53" s="35"/>
      <c r="D53" s="35"/>
      <c r="E53" s="35"/>
      <c r="F53" s="35"/>
      <c r="G53" s="35"/>
      <c r="H53" s="35"/>
      <c r="I53" s="35"/>
      <c r="J53" s="35"/>
      <c r="K53" s="35"/>
    </row>
    <row r="54" spans="2:11" s="22" customFormat="1" x14ac:dyDescent="0.25">
      <c r="B54" s="35"/>
      <c r="C54" s="35"/>
      <c r="D54" s="35"/>
      <c r="E54" s="35"/>
      <c r="F54" s="35"/>
      <c r="G54" s="35"/>
      <c r="H54" s="35"/>
      <c r="I54" s="35"/>
      <c r="J54" s="35"/>
      <c r="K54" s="35"/>
    </row>
    <row r="55" spans="2:11" s="22" customFormat="1" x14ac:dyDescent="0.25">
      <c r="B55" s="35"/>
      <c r="C55" s="35"/>
      <c r="D55" s="35"/>
      <c r="E55" s="35"/>
      <c r="F55" s="35"/>
      <c r="G55" s="35"/>
      <c r="H55" s="35"/>
      <c r="I55" s="35"/>
      <c r="J55" s="35"/>
      <c r="K55" s="35"/>
    </row>
    <row r="56" spans="2:11" s="22" customFormat="1" x14ac:dyDescent="0.25">
      <c r="B56" s="35"/>
      <c r="C56" s="35"/>
      <c r="D56" s="35"/>
      <c r="E56" s="35"/>
      <c r="F56" s="35"/>
      <c r="G56" s="35"/>
      <c r="H56" s="35"/>
      <c r="I56" s="35"/>
      <c r="J56" s="35"/>
      <c r="K56" s="35"/>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 K17:L17 I43 K43:L43">
    <cfRule type="expression" dxfId="422" priority="77">
      <formula>$H17="CCI (CC Intégral)"</formula>
    </cfRule>
  </conditionalFormatting>
  <conditionalFormatting sqref="I17:J17 I43:J43">
    <cfRule type="expression" dxfId="421" priority="76">
      <formula>$H17="CT (Contrôle terminal)"</formula>
    </cfRule>
  </conditionalFormatting>
  <conditionalFormatting sqref="J15:N15">
    <cfRule type="expression" dxfId="420" priority="73">
      <formula>$A$11=2</formula>
    </cfRule>
    <cfRule type="expression" dxfId="419" priority="74">
      <formula>$A$11=3</formula>
    </cfRule>
    <cfRule type="expression" dxfId="418" priority="75">
      <formula>$A$11=1</formula>
    </cfRule>
  </conditionalFormatting>
  <conditionalFormatting sqref="A16:N16">
    <cfRule type="expression" dxfId="417" priority="70">
      <formula>$A$11=2</formula>
    </cfRule>
    <cfRule type="expression" dxfId="416" priority="71">
      <formula>$A$11=4</formula>
    </cfRule>
    <cfRule type="expression" dxfId="415" priority="72">
      <formula>$A$11=1</formula>
    </cfRule>
  </conditionalFormatting>
  <conditionalFormatting sqref="K16:L16">
    <cfRule type="expression" dxfId="414" priority="69">
      <formula>$H$17="CCI (CC Intégral)"</formula>
    </cfRule>
  </conditionalFormatting>
  <conditionalFormatting sqref="L20:M21 J20:J21 J24 L24:M24 L36:M36 J36">
    <cfRule type="expression" dxfId="413" priority="68">
      <formula>$H20="CCI (CC Intégral)"</formula>
    </cfRule>
  </conditionalFormatting>
  <conditionalFormatting sqref="J20:K21 J24:K24 J36:K36">
    <cfRule type="expression" dxfId="412" priority="67">
      <formula>$H20="CT (Contrôle terminal)"</formula>
    </cfRule>
  </conditionalFormatting>
  <conditionalFormatting sqref="I37 K37:L37">
    <cfRule type="expression" dxfId="411" priority="66">
      <formula>$G37="CCI (CC Intégral)"</formula>
    </cfRule>
  </conditionalFormatting>
  <conditionalFormatting sqref="I37:J37">
    <cfRule type="expression" dxfId="410" priority="65">
      <formula>$G37="CT (Contrôle terminal)"</formula>
    </cfRule>
  </conditionalFormatting>
  <conditionalFormatting sqref="I18 K18:L18">
    <cfRule type="expression" dxfId="409" priority="64">
      <formula>$G18="CCI (CC Intégral)"</formula>
    </cfRule>
  </conditionalFormatting>
  <conditionalFormatting sqref="I18:J18">
    <cfRule type="expression" dxfId="408" priority="63">
      <formula>$G18="CT (Contrôle terminal)"</formula>
    </cfRule>
  </conditionalFormatting>
  <conditionalFormatting sqref="I19 K19:L19">
    <cfRule type="expression" dxfId="407" priority="62">
      <formula>$G19="CCI (CC Intégral)"</formula>
    </cfRule>
  </conditionalFormatting>
  <conditionalFormatting sqref="I19:J19">
    <cfRule type="expression" dxfId="406" priority="61">
      <formula>$G19="CT (Contrôle terminal)"</formula>
    </cfRule>
  </conditionalFormatting>
  <conditionalFormatting sqref="I22 K22:L22">
    <cfRule type="expression" dxfId="405" priority="60">
      <formula>$G22="CCI (CC Intégral)"</formula>
    </cfRule>
  </conditionalFormatting>
  <conditionalFormatting sqref="I22:J22">
    <cfRule type="expression" dxfId="404" priority="59">
      <formula>$G22="CT (Contrôle terminal)"</formula>
    </cfRule>
  </conditionalFormatting>
  <conditionalFormatting sqref="I23 K23:L23">
    <cfRule type="expression" dxfId="403" priority="58">
      <formula>$G23="CCI (CC Intégral)"</formula>
    </cfRule>
  </conditionalFormatting>
  <conditionalFormatting sqref="I23:J23">
    <cfRule type="expression" dxfId="402" priority="57">
      <formula>$G23="CT (Contrôle terminal)"</formula>
    </cfRule>
  </conditionalFormatting>
  <conditionalFormatting sqref="I38:I42">
    <cfRule type="expression" dxfId="401" priority="45">
      <formula>$G38="CCI (CC Intégral)"</formula>
    </cfRule>
  </conditionalFormatting>
  <conditionalFormatting sqref="I38:J42">
    <cfRule type="expression" dxfId="400" priority="44">
      <formula>$G38="CT (Contrôle terminal)"</formula>
    </cfRule>
  </conditionalFormatting>
  <conditionalFormatting sqref="K42">
    <cfRule type="expression" dxfId="399" priority="43">
      <formula>$G44="CCI (CC Intégral)"</formula>
    </cfRule>
  </conditionalFormatting>
  <conditionalFormatting sqref="L38:L42">
    <cfRule type="expression" dxfId="398" priority="42">
      <formula>$G38="CCI (CC Intégral)"</formula>
    </cfRule>
  </conditionalFormatting>
  <conditionalFormatting sqref="K41">
    <cfRule type="expression" dxfId="397" priority="78">
      <formula>$G44="CCI (CC Intégral)"</formula>
    </cfRule>
  </conditionalFormatting>
  <conditionalFormatting sqref="K40">
    <cfRule type="expression" dxfId="396" priority="79">
      <formula>$G44="CCI (CC Intégral)"</formula>
    </cfRule>
  </conditionalFormatting>
  <conditionalFormatting sqref="K39">
    <cfRule type="expression" dxfId="395" priority="80">
      <formula>$G44="CCI (CC Intégral)"</formula>
    </cfRule>
  </conditionalFormatting>
  <conditionalFormatting sqref="K38">
    <cfRule type="expression" dxfId="394" priority="81">
      <formula>$G44="CCI (CC Intégral)"</formula>
    </cfRule>
  </conditionalFormatting>
  <conditionalFormatting sqref="K28 I26 I28:I33">
    <cfRule type="expression" dxfId="393" priority="32">
      <formula>$G26="CCI (CC Intégral)"</formula>
    </cfRule>
  </conditionalFormatting>
  <conditionalFormatting sqref="I25 K25:L25">
    <cfRule type="expression" dxfId="392" priority="36">
      <formula>$G25="CCI (CC Intégral)"</formula>
    </cfRule>
  </conditionalFormatting>
  <conditionalFormatting sqref="I25:J26 I28:J33">
    <cfRule type="expression" dxfId="391" priority="35">
      <formula>$G25="CT (Contrôle terminal)"</formula>
    </cfRule>
  </conditionalFormatting>
  <conditionalFormatting sqref="L28">
    <cfRule type="expression" dxfId="390" priority="31">
      <formula>$G28="CCI (CC Intégral)"</formula>
    </cfRule>
  </conditionalFormatting>
  <conditionalFormatting sqref="L29">
    <cfRule type="expression" dxfId="389" priority="30">
      <formula>$G29="CCI (CC Intégral)"</formula>
    </cfRule>
  </conditionalFormatting>
  <conditionalFormatting sqref="L30">
    <cfRule type="expression" dxfId="388" priority="28">
      <formula>$G30="CCI (CC Intégral)"</formula>
    </cfRule>
  </conditionalFormatting>
  <conditionalFormatting sqref="L31">
    <cfRule type="expression" dxfId="387" priority="27">
      <formula>$G31="CCI (CC Intégral)"</formula>
    </cfRule>
  </conditionalFormatting>
  <conditionalFormatting sqref="K26">
    <cfRule type="expression" dxfId="386" priority="34">
      <formula>$G26="CCI (CC Intégral)"</formula>
    </cfRule>
  </conditionalFormatting>
  <conditionalFormatting sqref="L26">
    <cfRule type="expression" dxfId="385" priority="33">
      <formula>$G26="CCI (CC Intégral)"</formula>
    </cfRule>
  </conditionalFormatting>
  <conditionalFormatting sqref="K30">
    <cfRule type="expression" dxfId="384" priority="29">
      <formula>$G30="CCI (CC Intégral)"</formula>
    </cfRule>
  </conditionalFormatting>
  <conditionalFormatting sqref="K32">
    <cfRule type="expression" dxfId="383" priority="26">
      <formula>$G32="CCI (CC Intégral)"</formula>
    </cfRule>
  </conditionalFormatting>
  <conditionalFormatting sqref="L32">
    <cfRule type="expression" dxfId="382" priority="25">
      <formula>$G32="CCI (CC Intégral)"</formula>
    </cfRule>
  </conditionalFormatting>
  <conditionalFormatting sqref="L33">
    <cfRule type="expression" dxfId="381" priority="24">
      <formula>$G33="CCI (CC Intégral)"</formula>
    </cfRule>
  </conditionalFormatting>
  <conditionalFormatting sqref="I34:I35">
    <cfRule type="expression" dxfId="380" priority="23">
      <formula>$G34="CCI (CC Intégral)"</formula>
    </cfRule>
  </conditionalFormatting>
  <conditionalFormatting sqref="I34:J35">
    <cfRule type="expression" dxfId="379" priority="22">
      <formula>$G34="CT (Contrôle terminal)"</formula>
    </cfRule>
  </conditionalFormatting>
  <conditionalFormatting sqref="K29 K31 K33">
    <cfRule type="expression" dxfId="378" priority="37">
      <formula>#REF!="CCI (CC Intégral)"</formula>
    </cfRule>
  </conditionalFormatting>
  <conditionalFormatting sqref="I27">
    <cfRule type="expression" dxfId="377" priority="7">
      <formula>$G27="CCI (CC Intégral)"</formula>
    </cfRule>
  </conditionalFormatting>
  <conditionalFormatting sqref="I27:J27">
    <cfRule type="expression" dxfId="376" priority="10">
      <formula>$G27="CT (Contrôle terminal)"</formula>
    </cfRule>
  </conditionalFormatting>
  <conditionalFormatting sqref="K27">
    <cfRule type="expression" dxfId="375" priority="9">
      <formula>$G27="CCI (CC Intégral)"</formula>
    </cfRule>
  </conditionalFormatting>
  <conditionalFormatting sqref="L27">
    <cfRule type="expression" dxfId="374" priority="8">
      <formula>$G27="CCI (CC Intégral)"</formula>
    </cfRule>
  </conditionalFormatting>
  <conditionalFormatting sqref="L35">
    <cfRule type="expression" dxfId="373" priority="5">
      <formula>$G35="CCI (CC Intégral)"</formula>
    </cfRule>
  </conditionalFormatting>
  <conditionalFormatting sqref="K35">
    <cfRule type="expression" dxfId="372" priority="6">
      <formula>#REF!="CCI (CC Intégral)"</formula>
    </cfRule>
  </conditionalFormatting>
  <conditionalFormatting sqref="N35">
    <cfRule type="expression" dxfId="371" priority="4">
      <formula>$G35="CCI (CC Intégral)"</formula>
    </cfRule>
  </conditionalFormatting>
  <conditionalFormatting sqref="L34">
    <cfRule type="expression" dxfId="370" priority="2">
      <formula>$G34="CCI (CC Intégral)"</formula>
    </cfRule>
  </conditionalFormatting>
  <conditionalFormatting sqref="K34">
    <cfRule type="expression" dxfId="369" priority="3">
      <formula>#REF!="CCI (CC Intégral)"</formula>
    </cfRule>
  </conditionalFormatting>
  <conditionalFormatting sqref="N34">
    <cfRule type="expression" dxfId="368" priority="1">
      <formula>$G34="CCI (CC Intégral)"</formula>
    </cfRule>
  </conditionalFormatting>
  <dataValidations count="6">
    <dataValidation type="list" allowBlank="1" showInputMessage="1" showErrorMessage="1" errorTitle="Nature" error="Utiliser la liste déroulante" promptTitle="Nature" prompt="Utiliser la liste déroulante" sqref="M17:M43 K17:K43">
      <formula1>liste_nature_controle</formula1>
    </dataValidation>
    <dataValidation type="list" allowBlank="1" showInputMessage="1" showErrorMessage="1" promptTitle="Type contrôle" prompt="Utiliser la liste déroulante" sqref="H17:H43">
      <formula1>liste_type_controle</formula1>
    </dataValidation>
    <dataValidation type="list" allowBlank="1" showInputMessage="1" showErrorMessage="1" errorTitle="Nature de l'ELP" error="Utiliser la liste déroulante" promptTitle="Nature ELP" prompt="Utiliser la liste déroulante" sqref="A17:A43">
      <formula1>Nature_ELP</formula1>
    </dataValidation>
    <dataValidation type="decimal" operator="greaterThan" allowBlank="1" showInputMessage="1" showErrorMessage="1" errorTitle="Coefficient" error="Le coefficient doit être un nombre décimal supérieur à 0." sqref="E17:E43">
      <formula1>0</formula1>
    </dataValidation>
    <dataValidation type="decimal" operator="lessThanOrEqual" allowBlank="1" showInputMessage="1" showErrorMessage="1" errorTitle="ECTS" error="Le nombre de crédits doit être entier et inférieur ou égal à 6." sqref="D17:D43">
      <formula1>6</formula1>
    </dataValidation>
    <dataValidation type="list" operator="greaterThan" allowBlank="1" showInputMessage="1" showErrorMessage="1" errorTitle="Coefficient" error="Le coefficient doit être un nombre décimal supérieur à 0." sqref="F17:G43">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88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88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88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885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5"/>
  <sheetViews>
    <sheetView showGridLines="0" showZeros="0" topLeftCell="A9" zoomScale="78" zoomScaleNormal="78" zoomScalePageLayoutView="73" workbookViewId="0">
      <selection activeCell="B34" sqref="B34"/>
    </sheetView>
  </sheetViews>
  <sheetFormatPr baseColWidth="10" defaultColWidth="10.85546875" defaultRowHeight="15" x14ac:dyDescent="0.25"/>
  <cols>
    <col min="1" max="1" width="26.42578125" style="17" bestFit="1" customWidth="1"/>
    <col min="2" max="2" width="59.28515625" style="27" customWidth="1"/>
    <col min="3" max="3" width="8.140625" style="27" customWidth="1"/>
    <col min="4" max="4" width="6.7109375" style="73" customWidth="1"/>
    <col min="5" max="5" width="12" style="27" customWidth="1"/>
    <col min="6" max="6" width="13.7109375" style="27" customWidth="1"/>
    <col min="7" max="7" width="14.42578125" style="27" bestFit="1" customWidth="1"/>
    <col min="8" max="8" width="19.42578125" style="27"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17"/>
      <c r="H2" s="17"/>
      <c r="I2" s="17"/>
      <c r="J2" s="17"/>
      <c r="K2" s="17"/>
    </row>
    <row r="3" spans="1:14" ht="20.100000000000001" customHeight="1" x14ac:dyDescent="0.25">
      <c r="A3" s="18" t="s">
        <v>21</v>
      </c>
      <c r="B3" s="227" t="str">
        <f>'Fiche générale'!B3:I3</f>
        <v>Économie et gestion</v>
      </c>
      <c r="C3" s="227"/>
      <c r="D3" s="227"/>
      <c r="E3" s="227"/>
      <c r="F3" s="17"/>
      <c r="G3" s="17"/>
      <c r="H3" s="17"/>
      <c r="I3" s="17"/>
      <c r="J3" s="17"/>
      <c r="K3" s="17"/>
    </row>
    <row r="4" spans="1:14" ht="20.100000000000001" customHeight="1" x14ac:dyDescent="0.3">
      <c r="A4" s="18" t="s">
        <v>14</v>
      </c>
      <c r="B4" s="37" t="str">
        <f>'Fiche générale'!B4</f>
        <v>IPECG18</v>
      </c>
      <c r="C4" s="19" t="s">
        <v>41</v>
      </c>
      <c r="D4" s="226">
        <v>180</v>
      </c>
      <c r="E4" s="226"/>
      <c r="F4"/>
      <c r="G4"/>
      <c r="H4"/>
      <c r="I4"/>
      <c r="J4"/>
      <c r="K4"/>
      <c r="L4"/>
      <c r="M4"/>
      <c r="N4"/>
    </row>
    <row r="5" spans="1:14" ht="20.100000000000001" customHeight="1" x14ac:dyDescent="0.25">
      <c r="B5" s="17"/>
      <c r="C5" s="17"/>
      <c r="D5" s="67"/>
      <c r="E5" s="17"/>
      <c r="F5" s="17"/>
      <c r="G5" s="17"/>
      <c r="H5" s="17"/>
      <c r="I5" s="17"/>
      <c r="J5" s="17"/>
      <c r="K5" s="17"/>
    </row>
    <row r="6" spans="1:14" ht="20.100000000000001" customHeight="1" x14ac:dyDescent="0.3">
      <c r="A6" s="18" t="s">
        <v>1</v>
      </c>
      <c r="B6" s="38" t="s">
        <v>197</v>
      </c>
      <c r="C6" s="19" t="s">
        <v>42</v>
      </c>
      <c r="D6" s="230">
        <v>180</v>
      </c>
      <c r="E6" s="231"/>
      <c r="F6" s="234" t="s">
        <v>2</v>
      </c>
      <c r="G6" s="235"/>
      <c r="H6" s="236"/>
      <c r="I6" s="237" t="s">
        <v>198</v>
      </c>
      <c r="J6" s="237"/>
      <c r="K6" s="237"/>
      <c r="L6" s="237"/>
      <c r="M6" s="237"/>
      <c r="N6" s="237"/>
    </row>
    <row r="7" spans="1:14" ht="20.100000000000001" customHeight="1" x14ac:dyDescent="0.25">
      <c r="A7" s="18" t="s">
        <v>23</v>
      </c>
      <c r="B7" s="42" t="s">
        <v>200</v>
      </c>
      <c r="C7" s="17"/>
      <c r="D7" s="67"/>
      <c r="E7" s="17"/>
      <c r="F7" s="17"/>
      <c r="G7" s="17"/>
      <c r="H7" s="17"/>
      <c r="I7" s="17"/>
      <c r="J7" s="17"/>
      <c r="K7" s="17"/>
    </row>
    <row r="8" spans="1:14" ht="20.100000000000001" customHeight="1" x14ac:dyDescent="0.25">
      <c r="A8" s="20"/>
      <c r="B8" s="10"/>
      <c r="C8" s="17"/>
      <c r="D8" s="67"/>
      <c r="E8" s="1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4</v>
      </c>
      <c r="B11" s="28"/>
      <c r="C11" s="46"/>
      <c r="D11" s="26"/>
      <c r="I11" s="17"/>
      <c r="J11" s="17"/>
      <c r="K11" s="17"/>
      <c r="L11" s="25"/>
      <c r="M11" s="25"/>
    </row>
    <row r="12" spans="1:14" ht="15" customHeight="1" x14ac:dyDescent="0.25">
      <c r="D12" s="26"/>
      <c r="E12" s="17"/>
      <c r="F12" s="17"/>
      <c r="G12" s="17"/>
      <c r="H12" s="17"/>
      <c r="I12" s="17"/>
      <c r="J12" s="17"/>
      <c r="K12" s="17"/>
      <c r="L12" s="25"/>
      <c r="M12" s="25"/>
    </row>
    <row r="13" spans="1:14" x14ac:dyDescent="0.25">
      <c r="B13" s="28"/>
      <c r="C13" s="26"/>
      <c r="D13" s="26"/>
      <c r="E13" s="242"/>
      <c r="F13" s="242"/>
      <c r="G13" s="44"/>
      <c r="H13" s="26"/>
      <c r="I13" s="26"/>
    </row>
    <row r="14" spans="1:14" ht="26.25" customHeight="1" x14ac:dyDescent="0.25">
      <c r="B14" s="28"/>
      <c r="C14" s="26"/>
      <c r="D14" s="26"/>
      <c r="E14" s="43"/>
      <c r="F14" s="43"/>
      <c r="G14" s="44"/>
      <c r="H14" s="26"/>
      <c r="I14" s="26"/>
      <c r="J14" s="228" t="s">
        <v>15</v>
      </c>
      <c r="K14" s="243"/>
      <c r="L14" s="229"/>
      <c r="M14" s="228" t="s">
        <v>16</v>
      </c>
      <c r="N14" s="229"/>
    </row>
    <row r="15" spans="1:14" ht="39.75" customHeight="1" x14ac:dyDescent="0.25">
      <c r="C15" s="11"/>
      <c r="D15" s="68"/>
      <c r="E15" s="12"/>
      <c r="F15" s="12"/>
      <c r="G15" s="12"/>
      <c r="H15" s="12"/>
      <c r="I15" s="13"/>
      <c r="J15" s="30" t="s">
        <v>17</v>
      </c>
      <c r="K15" s="30" t="str">
        <f>IF(H17="CCI (CC Intégral)","CT pour les dispensés","Contrôle Terminal")</f>
        <v>Contrôle Terminal</v>
      </c>
      <c r="L15" s="31"/>
      <c r="M15" s="32" t="s">
        <v>18</v>
      </c>
      <c r="N15" s="33"/>
    </row>
    <row r="16" spans="1:14" s="27" customFormat="1" ht="47.25" x14ac:dyDescent="0.25">
      <c r="A16" s="30" t="s">
        <v>3</v>
      </c>
      <c r="B16" s="30" t="s">
        <v>4</v>
      </c>
      <c r="C16" s="31" t="s">
        <v>5</v>
      </c>
      <c r="D16" s="69" t="s">
        <v>6</v>
      </c>
      <c r="E16" s="81" t="s">
        <v>7</v>
      </c>
      <c r="F16" s="34" t="s">
        <v>27</v>
      </c>
      <c r="G16" s="34" t="s">
        <v>105</v>
      </c>
      <c r="H16" s="34" t="s">
        <v>28</v>
      </c>
      <c r="I16" s="29" t="s">
        <v>34</v>
      </c>
      <c r="J16" s="32" t="s">
        <v>24</v>
      </c>
      <c r="K16" s="32" t="s">
        <v>19</v>
      </c>
      <c r="L16" s="32" t="s">
        <v>20</v>
      </c>
      <c r="M16" s="32" t="s">
        <v>19</v>
      </c>
      <c r="N16" s="32" t="s">
        <v>20</v>
      </c>
    </row>
    <row r="17" spans="1:15" ht="15" customHeight="1" x14ac:dyDescent="0.25">
      <c r="A17" s="52" t="s">
        <v>0</v>
      </c>
      <c r="B17" s="2" t="s">
        <v>175</v>
      </c>
      <c r="C17" s="3"/>
      <c r="D17" s="70">
        <v>6</v>
      </c>
      <c r="E17" s="70">
        <v>1</v>
      </c>
      <c r="F17" s="70" t="s">
        <v>108</v>
      </c>
      <c r="G17" s="74" t="s">
        <v>108</v>
      </c>
      <c r="H17" s="4"/>
      <c r="I17" s="4"/>
      <c r="J17" s="82"/>
      <c r="K17" s="5"/>
      <c r="L17" s="5"/>
      <c r="M17" s="5"/>
      <c r="N17" s="5"/>
    </row>
    <row r="18" spans="1:15" ht="15" customHeight="1" x14ac:dyDescent="0.25">
      <c r="A18" s="1" t="s">
        <v>26</v>
      </c>
      <c r="B18" s="57" t="s">
        <v>244</v>
      </c>
      <c r="C18" s="3"/>
      <c r="D18" s="70">
        <v>2</v>
      </c>
      <c r="E18" s="74">
        <v>1</v>
      </c>
      <c r="F18" s="70" t="s">
        <v>110</v>
      </c>
      <c r="G18" s="74" t="s">
        <v>108</v>
      </c>
      <c r="H18" s="82" t="s">
        <v>31</v>
      </c>
      <c r="I18" s="5"/>
      <c r="J18" s="74"/>
      <c r="K18" s="82" t="s">
        <v>10</v>
      </c>
      <c r="L18" s="82" t="s">
        <v>111</v>
      </c>
      <c r="M18" s="82" t="s">
        <v>10</v>
      </c>
      <c r="N18" s="82" t="s">
        <v>111</v>
      </c>
    </row>
    <row r="19" spans="1:15" ht="15" customHeight="1" x14ac:dyDescent="0.25">
      <c r="A19" s="1" t="s">
        <v>26</v>
      </c>
      <c r="B19" s="57" t="s">
        <v>230</v>
      </c>
      <c r="C19" s="3"/>
      <c r="D19" s="70">
        <v>2</v>
      </c>
      <c r="E19" s="74">
        <v>1</v>
      </c>
      <c r="F19" s="70" t="s">
        <v>110</v>
      </c>
      <c r="G19" s="74" t="s">
        <v>108</v>
      </c>
      <c r="H19" s="70" t="s">
        <v>33</v>
      </c>
      <c r="I19" s="4">
        <v>1</v>
      </c>
      <c r="J19" s="74">
        <v>2</v>
      </c>
      <c r="K19" s="82" t="s">
        <v>10</v>
      </c>
      <c r="L19" s="82" t="s">
        <v>111</v>
      </c>
      <c r="M19" s="82" t="s">
        <v>10</v>
      </c>
      <c r="N19" s="82" t="s">
        <v>111</v>
      </c>
    </row>
    <row r="20" spans="1:15" ht="15" customHeight="1" x14ac:dyDescent="0.25">
      <c r="A20" s="1" t="s">
        <v>26</v>
      </c>
      <c r="B20" s="57" t="s">
        <v>176</v>
      </c>
      <c r="C20" s="3"/>
      <c r="D20" s="70">
        <v>2</v>
      </c>
      <c r="E20" s="74">
        <v>1</v>
      </c>
      <c r="F20" s="70" t="s">
        <v>110</v>
      </c>
      <c r="G20" s="74" t="s">
        <v>108</v>
      </c>
      <c r="H20" s="70" t="s">
        <v>33</v>
      </c>
      <c r="I20" s="4">
        <v>1</v>
      </c>
      <c r="J20" s="74">
        <v>2</v>
      </c>
      <c r="K20" s="82" t="s">
        <v>10</v>
      </c>
      <c r="L20" s="82" t="s">
        <v>111</v>
      </c>
      <c r="M20" s="82" t="s">
        <v>10</v>
      </c>
      <c r="N20" s="82" t="s">
        <v>111</v>
      </c>
    </row>
    <row r="21" spans="1:15" ht="15" customHeight="1" x14ac:dyDescent="0.25">
      <c r="A21" s="1"/>
      <c r="B21" s="57"/>
      <c r="C21" s="3"/>
      <c r="D21" s="70"/>
      <c r="E21" s="74"/>
      <c r="F21" s="70"/>
      <c r="G21" s="74"/>
      <c r="H21" s="70"/>
      <c r="I21" s="4"/>
      <c r="J21" s="74"/>
      <c r="K21" s="82"/>
      <c r="L21" s="82"/>
      <c r="M21" s="82"/>
      <c r="N21" s="82"/>
    </row>
    <row r="22" spans="1:15" ht="15" customHeight="1" x14ac:dyDescent="0.25">
      <c r="A22" s="52" t="s">
        <v>0</v>
      </c>
      <c r="B22" s="2" t="s">
        <v>180</v>
      </c>
      <c r="C22" s="3"/>
      <c r="D22" s="70">
        <v>6</v>
      </c>
      <c r="E22" s="74">
        <v>1</v>
      </c>
      <c r="F22" s="70" t="s">
        <v>108</v>
      </c>
      <c r="G22" s="74" t="s">
        <v>108</v>
      </c>
      <c r="H22" s="70"/>
      <c r="I22" s="4"/>
      <c r="J22" s="74"/>
      <c r="K22" s="82"/>
      <c r="L22" s="82"/>
      <c r="M22" s="82"/>
      <c r="N22" s="82"/>
    </row>
    <row r="23" spans="1:15" ht="15" customHeight="1" x14ac:dyDescent="0.25">
      <c r="A23" s="1" t="s">
        <v>26</v>
      </c>
      <c r="B23" s="57" t="s">
        <v>177</v>
      </c>
      <c r="C23" s="3"/>
      <c r="D23" s="70">
        <v>2</v>
      </c>
      <c r="E23" s="74">
        <v>1</v>
      </c>
      <c r="F23" s="70" t="s">
        <v>110</v>
      </c>
      <c r="G23" s="74" t="s">
        <v>108</v>
      </c>
      <c r="H23" s="70" t="s">
        <v>33</v>
      </c>
      <c r="I23" s="4">
        <v>1</v>
      </c>
      <c r="J23" s="74">
        <v>2</v>
      </c>
      <c r="K23" s="82" t="s">
        <v>10</v>
      </c>
      <c r="L23" s="82" t="s">
        <v>111</v>
      </c>
      <c r="M23" s="82" t="s">
        <v>10</v>
      </c>
      <c r="N23" s="82" t="s">
        <v>111</v>
      </c>
    </row>
    <row r="24" spans="1:15" ht="15" customHeight="1" x14ac:dyDescent="0.25">
      <c r="A24" s="1" t="s">
        <v>26</v>
      </c>
      <c r="B24" s="57" t="s">
        <v>178</v>
      </c>
      <c r="C24" s="6"/>
      <c r="D24" s="70">
        <v>2</v>
      </c>
      <c r="E24" s="74">
        <v>1</v>
      </c>
      <c r="F24" s="70" t="s">
        <v>110</v>
      </c>
      <c r="G24" s="74" t="s">
        <v>108</v>
      </c>
      <c r="H24" s="70" t="s">
        <v>33</v>
      </c>
      <c r="I24" s="4">
        <v>1</v>
      </c>
      <c r="J24" s="74">
        <v>2</v>
      </c>
      <c r="K24" s="82" t="s">
        <v>10</v>
      </c>
      <c r="L24" s="82" t="s">
        <v>111</v>
      </c>
      <c r="M24" s="82" t="s">
        <v>10</v>
      </c>
      <c r="N24" s="82" t="s">
        <v>111</v>
      </c>
    </row>
    <row r="25" spans="1:15" ht="15" customHeight="1" x14ac:dyDescent="0.25">
      <c r="A25" s="1" t="s">
        <v>26</v>
      </c>
      <c r="B25" s="57" t="s">
        <v>179</v>
      </c>
      <c r="C25" s="3"/>
      <c r="D25" s="70">
        <v>2</v>
      </c>
      <c r="E25" s="74">
        <v>1</v>
      </c>
      <c r="F25" s="70" t="s">
        <v>110</v>
      </c>
      <c r="G25" s="74" t="s">
        <v>108</v>
      </c>
      <c r="H25" s="70" t="s">
        <v>33</v>
      </c>
      <c r="I25" s="4">
        <v>1</v>
      </c>
      <c r="J25" s="74">
        <v>2</v>
      </c>
      <c r="K25" s="82" t="s">
        <v>10</v>
      </c>
      <c r="L25" s="82" t="s">
        <v>111</v>
      </c>
      <c r="M25" s="82" t="s">
        <v>10</v>
      </c>
      <c r="N25" s="82" t="s">
        <v>111</v>
      </c>
    </row>
    <row r="26" spans="1:15" ht="15" customHeight="1" x14ac:dyDescent="0.25">
      <c r="A26" s="1"/>
      <c r="B26" s="104"/>
      <c r="C26" s="3"/>
      <c r="D26" s="70"/>
      <c r="E26" s="74"/>
      <c r="F26" s="70"/>
      <c r="G26" s="74"/>
      <c r="H26" s="70"/>
      <c r="I26" s="4"/>
      <c r="J26" s="74"/>
      <c r="K26" s="82"/>
      <c r="L26" s="82"/>
      <c r="M26" s="82"/>
      <c r="N26" s="82"/>
    </row>
    <row r="27" spans="1:15" ht="15" customHeight="1" x14ac:dyDescent="0.25">
      <c r="A27" s="52" t="s">
        <v>0</v>
      </c>
      <c r="B27" s="55" t="s">
        <v>310</v>
      </c>
      <c r="C27" s="3"/>
      <c r="D27" s="70">
        <v>6</v>
      </c>
      <c r="E27" s="74">
        <v>1</v>
      </c>
      <c r="F27" s="70" t="s">
        <v>108</v>
      </c>
      <c r="G27" s="74" t="s">
        <v>108</v>
      </c>
      <c r="H27" s="70"/>
      <c r="I27" s="4"/>
      <c r="J27" s="74"/>
      <c r="K27" s="82"/>
      <c r="L27" s="82"/>
      <c r="M27" s="82"/>
      <c r="N27" s="82"/>
    </row>
    <row r="28" spans="1:15" ht="15" customHeight="1" x14ac:dyDescent="0.25">
      <c r="A28" s="1" t="s">
        <v>26</v>
      </c>
      <c r="B28" s="95" t="s">
        <v>243</v>
      </c>
      <c r="C28" s="7"/>
      <c r="D28" s="74">
        <v>3</v>
      </c>
      <c r="E28" s="74">
        <v>1</v>
      </c>
      <c r="F28" s="74" t="s">
        <v>110</v>
      </c>
      <c r="G28" s="74" t="s">
        <v>108</v>
      </c>
      <c r="H28" s="74" t="s">
        <v>33</v>
      </c>
      <c r="I28" s="1">
        <v>1</v>
      </c>
      <c r="J28" s="74">
        <v>2</v>
      </c>
      <c r="K28" s="74" t="s">
        <v>10</v>
      </c>
      <c r="L28" s="74" t="s">
        <v>111</v>
      </c>
      <c r="M28" s="74" t="s">
        <v>10</v>
      </c>
      <c r="N28" s="74" t="s">
        <v>111</v>
      </c>
      <c r="O28" s="22"/>
    </row>
    <row r="29" spans="1:15" ht="15" customHeight="1" x14ac:dyDescent="0.25">
      <c r="A29" s="1" t="s">
        <v>26</v>
      </c>
      <c r="B29" s="95" t="s">
        <v>249</v>
      </c>
      <c r="C29" s="1"/>
      <c r="D29" s="74">
        <v>3</v>
      </c>
      <c r="E29" s="74">
        <v>1</v>
      </c>
      <c r="F29" s="74" t="s">
        <v>110</v>
      </c>
      <c r="G29" s="74" t="s">
        <v>108</v>
      </c>
      <c r="H29" s="74" t="s">
        <v>31</v>
      </c>
      <c r="I29" s="1"/>
      <c r="J29" s="74"/>
      <c r="K29" s="74" t="s">
        <v>10</v>
      </c>
      <c r="L29" s="74" t="s">
        <v>111</v>
      </c>
      <c r="M29" s="74" t="s">
        <v>10</v>
      </c>
      <c r="N29" s="74" t="s">
        <v>111</v>
      </c>
    </row>
    <row r="30" spans="1:15" ht="15" customHeight="1" x14ac:dyDescent="0.25">
      <c r="A30" s="1" t="s">
        <v>26</v>
      </c>
      <c r="B30" s="104" t="s">
        <v>181</v>
      </c>
      <c r="C30" s="5"/>
      <c r="D30" s="70">
        <v>3</v>
      </c>
      <c r="E30" s="74">
        <v>1</v>
      </c>
      <c r="F30" s="70" t="s">
        <v>110</v>
      </c>
      <c r="G30" s="74" t="s">
        <v>108</v>
      </c>
      <c r="H30" s="82" t="s">
        <v>31</v>
      </c>
      <c r="I30" s="5"/>
      <c r="J30" s="74"/>
      <c r="K30" s="74" t="s">
        <v>10</v>
      </c>
      <c r="L30" s="74" t="s">
        <v>174</v>
      </c>
      <c r="M30" s="74" t="s">
        <v>10</v>
      </c>
      <c r="N30" s="74" t="s">
        <v>174</v>
      </c>
    </row>
    <row r="31" spans="1:15" x14ac:dyDescent="0.25">
      <c r="A31" s="1" t="s">
        <v>26</v>
      </c>
      <c r="B31" s="104" t="s">
        <v>182</v>
      </c>
      <c r="C31" s="3"/>
      <c r="D31" s="70">
        <v>3</v>
      </c>
      <c r="E31" s="74">
        <v>1</v>
      </c>
      <c r="F31" s="70" t="s">
        <v>110</v>
      </c>
      <c r="G31" s="74" t="s">
        <v>108</v>
      </c>
      <c r="H31" s="82" t="s">
        <v>31</v>
      </c>
      <c r="I31" s="5"/>
      <c r="J31" s="77"/>
      <c r="K31" s="82" t="s">
        <v>10</v>
      </c>
      <c r="L31" s="82" t="s">
        <v>111</v>
      </c>
      <c r="M31" s="82" t="s">
        <v>10</v>
      </c>
      <c r="N31" s="82" t="s">
        <v>111</v>
      </c>
    </row>
    <row r="32" spans="1:15" x14ac:dyDescent="0.25">
      <c r="A32" s="1" t="s">
        <v>26</v>
      </c>
      <c r="B32" s="104" t="s">
        <v>183</v>
      </c>
      <c r="C32" s="3"/>
      <c r="D32" s="70">
        <v>3</v>
      </c>
      <c r="E32" s="74">
        <v>1</v>
      </c>
      <c r="F32" s="70" t="s">
        <v>110</v>
      </c>
      <c r="G32" s="74" t="s">
        <v>108</v>
      </c>
      <c r="H32" s="82" t="s">
        <v>31</v>
      </c>
      <c r="I32" s="5"/>
      <c r="J32" s="77"/>
      <c r="K32" s="82" t="s">
        <v>10</v>
      </c>
      <c r="L32" s="82" t="s">
        <v>111</v>
      </c>
      <c r="M32" s="82" t="s">
        <v>10</v>
      </c>
      <c r="N32" s="82" t="s">
        <v>111</v>
      </c>
    </row>
    <row r="33" spans="1:15" x14ac:dyDescent="0.25">
      <c r="A33" s="1" t="s">
        <v>26</v>
      </c>
      <c r="B33" s="5" t="s">
        <v>184</v>
      </c>
      <c r="C33" s="3"/>
      <c r="D33" s="70">
        <v>3</v>
      </c>
      <c r="E33" s="74">
        <v>1</v>
      </c>
      <c r="F33" s="70" t="s">
        <v>110</v>
      </c>
      <c r="G33" s="74" t="s">
        <v>108</v>
      </c>
      <c r="H33" s="82" t="s">
        <v>31</v>
      </c>
      <c r="I33" s="5"/>
      <c r="J33" s="77"/>
      <c r="K33" s="82" t="s">
        <v>10</v>
      </c>
      <c r="L33" s="82" t="s">
        <v>111</v>
      </c>
      <c r="M33" s="82" t="s">
        <v>10</v>
      </c>
      <c r="N33" s="82" t="s">
        <v>111</v>
      </c>
    </row>
    <row r="34" spans="1:15" s="22" customFormat="1" x14ac:dyDescent="0.25">
      <c r="A34" s="1" t="s">
        <v>26</v>
      </c>
      <c r="B34" s="98" t="s">
        <v>185</v>
      </c>
      <c r="C34" s="3"/>
      <c r="D34" s="70">
        <v>3</v>
      </c>
      <c r="E34" s="74">
        <v>1</v>
      </c>
      <c r="F34" s="70" t="s">
        <v>110</v>
      </c>
      <c r="G34" s="74" t="s">
        <v>108</v>
      </c>
      <c r="H34" s="74" t="s">
        <v>32</v>
      </c>
      <c r="I34" s="5"/>
      <c r="J34" s="77">
        <v>2</v>
      </c>
      <c r="K34" s="79" t="s">
        <v>12</v>
      </c>
      <c r="L34" s="180"/>
      <c r="M34" s="79" t="s">
        <v>12</v>
      </c>
      <c r="N34" s="180"/>
    </row>
    <row r="35" spans="1:15" s="22" customFormat="1" x14ac:dyDescent="0.25">
      <c r="A35" s="1" t="s">
        <v>26</v>
      </c>
      <c r="B35" s="158" t="s">
        <v>245</v>
      </c>
      <c r="C35" s="3"/>
      <c r="D35" s="70">
        <v>3</v>
      </c>
      <c r="E35" s="74">
        <v>1</v>
      </c>
      <c r="F35" s="70" t="s">
        <v>110</v>
      </c>
      <c r="G35" s="74" t="s">
        <v>108</v>
      </c>
      <c r="H35" s="74" t="s">
        <v>32</v>
      </c>
      <c r="I35" s="5"/>
      <c r="J35" s="77">
        <v>2</v>
      </c>
      <c r="K35" s="79" t="s">
        <v>12</v>
      </c>
      <c r="L35" s="180"/>
      <c r="M35" s="79" t="s">
        <v>12</v>
      </c>
      <c r="N35" s="180"/>
    </row>
    <row r="36" spans="1:15" ht="15" customHeight="1" x14ac:dyDescent="0.25">
      <c r="A36" s="1"/>
      <c r="B36" s="138"/>
      <c r="C36" s="3"/>
      <c r="D36" s="70"/>
      <c r="E36" s="74"/>
      <c r="F36" s="70"/>
      <c r="G36" s="74"/>
      <c r="H36" s="70"/>
      <c r="I36" s="4"/>
      <c r="J36" s="74"/>
      <c r="K36" s="82"/>
      <c r="L36" s="82"/>
      <c r="M36" s="82"/>
      <c r="N36" s="82"/>
    </row>
    <row r="37" spans="1:15" ht="15" customHeight="1" x14ac:dyDescent="0.25">
      <c r="A37" s="52" t="s">
        <v>0</v>
      </c>
      <c r="B37" s="137" t="s">
        <v>311</v>
      </c>
      <c r="C37" s="3"/>
      <c r="D37" s="70">
        <v>6</v>
      </c>
      <c r="E37" s="74">
        <v>1</v>
      </c>
      <c r="F37" s="70" t="s">
        <v>108</v>
      </c>
      <c r="G37" s="74" t="s">
        <v>108</v>
      </c>
      <c r="H37" s="70"/>
      <c r="I37" s="4"/>
      <c r="J37" s="74"/>
      <c r="K37" s="82"/>
      <c r="L37" s="82"/>
      <c r="M37" s="82"/>
      <c r="N37" s="82"/>
    </row>
    <row r="38" spans="1:15" ht="15" customHeight="1" x14ac:dyDescent="0.25">
      <c r="A38" s="1" t="s">
        <v>26</v>
      </c>
      <c r="B38" s="104" t="s">
        <v>243</v>
      </c>
      <c r="C38" s="3"/>
      <c r="D38" s="70">
        <v>3</v>
      </c>
      <c r="E38" s="74">
        <v>1</v>
      </c>
      <c r="F38" s="70" t="s">
        <v>110</v>
      </c>
      <c r="G38" s="74" t="s">
        <v>108</v>
      </c>
      <c r="H38" s="70" t="s">
        <v>33</v>
      </c>
      <c r="I38" s="4">
        <v>1</v>
      </c>
      <c r="J38" s="74">
        <v>2</v>
      </c>
      <c r="K38" s="82" t="s">
        <v>10</v>
      </c>
      <c r="L38" s="82" t="s">
        <v>111</v>
      </c>
      <c r="M38" s="82" t="s">
        <v>10</v>
      </c>
      <c r="N38" s="82" t="s">
        <v>111</v>
      </c>
      <c r="O38" s="22"/>
    </row>
    <row r="39" spans="1:15" ht="15" customHeight="1" x14ac:dyDescent="0.25">
      <c r="A39" s="1" t="s">
        <v>26</v>
      </c>
      <c r="B39" s="104" t="s">
        <v>249</v>
      </c>
      <c r="C39" s="5"/>
      <c r="D39" s="70">
        <v>3</v>
      </c>
      <c r="E39" s="74">
        <v>1</v>
      </c>
      <c r="F39" s="70" t="s">
        <v>110</v>
      </c>
      <c r="G39" s="74" t="s">
        <v>108</v>
      </c>
      <c r="H39" s="82" t="s">
        <v>31</v>
      </c>
      <c r="I39" s="5"/>
      <c r="J39" s="74"/>
      <c r="K39" s="82" t="s">
        <v>10</v>
      </c>
      <c r="L39" s="82" t="s">
        <v>111</v>
      </c>
      <c r="M39" s="82" t="s">
        <v>10</v>
      </c>
      <c r="N39" s="82" t="s">
        <v>111</v>
      </c>
    </row>
    <row r="40" spans="1:15" ht="15" customHeight="1" x14ac:dyDescent="0.25">
      <c r="A40" s="1" t="s">
        <v>26</v>
      </c>
      <c r="B40" s="104" t="s">
        <v>181</v>
      </c>
      <c r="C40" s="5"/>
      <c r="D40" s="70">
        <v>3</v>
      </c>
      <c r="E40" s="74">
        <v>1</v>
      </c>
      <c r="F40" s="70" t="s">
        <v>110</v>
      </c>
      <c r="G40" s="74" t="s">
        <v>108</v>
      </c>
      <c r="H40" s="82" t="s">
        <v>31</v>
      </c>
      <c r="I40" s="5"/>
      <c r="J40" s="74"/>
      <c r="K40" s="74" t="s">
        <v>10</v>
      </c>
      <c r="L40" s="74" t="s">
        <v>174</v>
      </c>
      <c r="M40" s="74" t="s">
        <v>10</v>
      </c>
      <c r="N40" s="74" t="s">
        <v>174</v>
      </c>
    </row>
    <row r="41" spans="1:15" x14ac:dyDescent="0.25">
      <c r="A41" s="1" t="s">
        <v>26</v>
      </c>
      <c r="B41" s="104" t="s">
        <v>182</v>
      </c>
      <c r="C41" s="3"/>
      <c r="D41" s="70">
        <v>3</v>
      </c>
      <c r="E41" s="74">
        <v>1</v>
      </c>
      <c r="F41" s="70" t="s">
        <v>110</v>
      </c>
      <c r="G41" s="74" t="s">
        <v>108</v>
      </c>
      <c r="H41" s="82" t="s">
        <v>31</v>
      </c>
      <c r="I41" s="5"/>
      <c r="J41" s="77"/>
      <c r="K41" s="82" t="s">
        <v>10</v>
      </c>
      <c r="L41" s="82" t="s">
        <v>111</v>
      </c>
      <c r="M41" s="82" t="s">
        <v>10</v>
      </c>
      <c r="N41" s="82" t="s">
        <v>111</v>
      </c>
    </row>
    <row r="42" spans="1:15" x14ac:dyDescent="0.25">
      <c r="A42" s="1" t="s">
        <v>26</v>
      </c>
      <c r="B42" s="104" t="s">
        <v>183</v>
      </c>
      <c r="C42" s="3"/>
      <c r="D42" s="70">
        <v>3</v>
      </c>
      <c r="E42" s="74">
        <v>1</v>
      </c>
      <c r="F42" s="70" t="s">
        <v>110</v>
      </c>
      <c r="G42" s="74" t="s">
        <v>108</v>
      </c>
      <c r="H42" s="82" t="s">
        <v>31</v>
      </c>
      <c r="I42" s="5"/>
      <c r="J42" s="77"/>
      <c r="K42" s="82" t="s">
        <v>10</v>
      </c>
      <c r="L42" s="82" t="s">
        <v>111</v>
      </c>
      <c r="M42" s="82" t="s">
        <v>10</v>
      </c>
      <c r="N42" s="82" t="s">
        <v>111</v>
      </c>
    </row>
    <row r="43" spans="1:15" x14ac:dyDescent="0.25">
      <c r="A43" s="1" t="s">
        <v>26</v>
      </c>
      <c r="B43" s="5" t="s">
        <v>184</v>
      </c>
      <c r="C43" s="3"/>
      <c r="D43" s="70">
        <v>3</v>
      </c>
      <c r="E43" s="74">
        <v>1</v>
      </c>
      <c r="F43" s="70" t="s">
        <v>110</v>
      </c>
      <c r="G43" s="74" t="s">
        <v>108</v>
      </c>
      <c r="H43" s="82" t="s">
        <v>31</v>
      </c>
      <c r="I43" s="5"/>
      <c r="J43" s="77"/>
      <c r="K43" s="82" t="s">
        <v>10</v>
      </c>
      <c r="L43" s="82" t="s">
        <v>111</v>
      </c>
      <c r="M43" s="82" t="s">
        <v>10</v>
      </c>
      <c r="N43" s="82" t="s">
        <v>111</v>
      </c>
    </row>
    <row r="44" spans="1:15" s="22" customFormat="1" x14ac:dyDescent="0.25">
      <c r="A44" s="1" t="s">
        <v>26</v>
      </c>
      <c r="B44" s="98" t="s">
        <v>185</v>
      </c>
      <c r="C44" s="3"/>
      <c r="D44" s="70">
        <v>3</v>
      </c>
      <c r="E44" s="74">
        <v>1</v>
      </c>
      <c r="F44" s="70" t="s">
        <v>110</v>
      </c>
      <c r="G44" s="74" t="s">
        <v>108</v>
      </c>
      <c r="H44" s="74" t="s">
        <v>32</v>
      </c>
      <c r="I44" s="5"/>
      <c r="J44" s="77">
        <v>2</v>
      </c>
      <c r="K44" s="79" t="s">
        <v>12</v>
      </c>
      <c r="L44" s="180"/>
      <c r="M44" s="79" t="s">
        <v>12</v>
      </c>
      <c r="N44" s="180"/>
    </row>
    <row r="45" spans="1:15" s="22" customFormat="1" x14ac:dyDescent="0.25">
      <c r="A45" s="1" t="s">
        <v>26</v>
      </c>
      <c r="B45" s="158" t="s">
        <v>245</v>
      </c>
      <c r="C45" s="3"/>
      <c r="D45" s="70">
        <v>3</v>
      </c>
      <c r="E45" s="74">
        <v>1</v>
      </c>
      <c r="F45" s="70" t="s">
        <v>110</v>
      </c>
      <c r="G45" s="74" t="s">
        <v>108</v>
      </c>
      <c r="H45" s="74" t="s">
        <v>32</v>
      </c>
      <c r="I45" s="5"/>
      <c r="J45" s="77">
        <v>2</v>
      </c>
      <c r="K45" s="79" t="s">
        <v>12</v>
      </c>
      <c r="L45" s="180"/>
      <c r="M45" s="79" t="s">
        <v>12</v>
      </c>
      <c r="N45" s="180"/>
    </row>
    <row r="46" spans="1:15" s="22" customFormat="1" x14ac:dyDescent="0.25">
      <c r="A46" s="1"/>
      <c r="B46" s="3"/>
      <c r="C46" s="3"/>
      <c r="D46" s="70"/>
      <c r="E46" s="74"/>
      <c r="F46" s="70"/>
      <c r="G46" s="74"/>
      <c r="H46" s="5"/>
      <c r="I46" s="5"/>
      <c r="J46" s="7"/>
      <c r="K46" s="5"/>
      <c r="L46" s="5"/>
      <c r="M46" s="5"/>
      <c r="N46" s="5"/>
    </row>
    <row r="47" spans="1:15" s="22" customFormat="1" x14ac:dyDescent="0.25">
      <c r="A47" s="52" t="s">
        <v>0</v>
      </c>
      <c r="B47" s="59" t="s">
        <v>137</v>
      </c>
      <c r="C47" s="3"/>
      <c r="D47" s="70">
        <v>6</v>
      </c>
      <c r="E47" s="82">
        <v>1</v>
      </c>
      <c r="F47" s="82" t="s">
        <v>108</v>
      </c>
      <c r="G47" s="74"/>
      <c r="H47" s="5"/>
      <c r="I47" s="5"/>
      <c r="J47" s="7"/>
      <c r="K47" s="5"/>
      <c r="L47" s="5"/>
      <c r="M47" s="5"/>
      <c r="N47" s="5"/>
    </row>
    <row r="48" spans="1:15" s="22" customFormat="1" x14ac:dyDescent="0.25">
      <c r="A48" s="1"/>
      <c r="B48" s="5"/>
      <c r="C48" s="3"/>
      <c r="D48" s="70"/>
      <c r="E48" s="82"/>
      <c r="F48" s="82"/>
      <c r="G48" s="82"/>
      <c r="H48" s="5"/>
      <c r="I48" s="5"/>
      <c r="J48" s="7"/>
      <c r="K48" s="5"/>
      <c r="L48" s="5"/>
      <c r="M48" s="5"/>
      <c r="N48" s="5"/>
    </row>
    <row r="49" spans="1:14" s="22" customFormat="1" x14ac:dyDescent="0.25">
      <c r="A49" s="1"/>
      <c r="B49" s="5"/>
      <c r="C49" s="3"/>
      <c r="D49" s="70"/>
      <c r="E49" s="82"/>
      <c r="F49" s="82"/>
      <c r="G49" s="83"/>
      <c r="H49" s="5"/>
      <c r="I49" s="5"/>
      <c r="J49" s="7"/>
      <c r="K49" s="5"/>
      <c r="L49" s="5"/>
      <c r="M49" s="5"/>
      <c r="N49" s="5"/>
    </row>
    <row r="50" spans="1:14" s="22" customFormat="1" x14ac:dyDescent="0.25">
      <c r="A50" s="1"/>
      <c r="B50" s="5"/>
      <c r="C50" s="3"/>
      <c r="D50" s="70"/>
      <c r="E50" s="82"/>
      <c r="F50" s="82"/>
      <c r="G50" s="83"/>
      <c r="H50" s="5"/>
      <c r="I50" s="5"/>
      <c r="J50" s="7"/>
      <c r="K50" s="5"/>
      <c r="L50" s="5"/>
      <c r="M50" s="5"/>
      <c r="N50" s="5"/>
    </row>
    <row r="51" spans="1:14" s="22" customFormat="1" ht="17.25" x14ac:dyDescent="0.25">
      <c r="B51" s="36"/>
      <c r="C51" s="36"/>
      <c r="D51" s="72"/>
      <c r="E51" s="72"/>
      <c r="F51" s="72"/>
      <c r="G51" s="72"/>
      <c r="H51" s="36"/>
      <c r="I51" s="36"/>
      <c r="J51" s="36"/>
      <c r="K51" s="36"/>
    </row>
    <row r="52" spans="1:14" s="22" customFormat="1" x14ac:dyDescent="0.25">
      <c r="B52" s="35"/>
      <c r="C52" s="35"/>
      <c r="D52" s="71"/>
      <c r="E52" s="71"/>
      <c r="F52" s="71"/>
      <c r="G52" s="71"/>
      <c r="H52" s="35"/>
      <c r="I52" s="35"/>
      <c r="J52" s="35"/>
      <c r="K52" s="35"/>
    </row>
    <row r="53" spans="1:14" s="22" customFormat="1" x14ac:dyDescent="0.25">
      <c r="B53" s="35"/>
      <c r="C53" s="35"/>
      <c r="D53" s="71"/>
      <c r="E53" s="71"/>
      <c r="F53" s="71"/>
      <c r="G53" s="71"/>
      <c r="H53" s="35"/>
      <c r="I53" s="35"/>
      <c r="J53" s="35"/>
      <c r="K53" s="35"/>
    </row>
    <row r="54" spans="1:14" s="22" customFormat="1" x14ac:dyDescent="0.25">
      <c r="B54" s="35"/>
      <c r="C54" s="35"/>
      <c r="D54" s="71"/>
      <c r="E54" s="71"/>
      <c r="F54" s="71"/>
      <c r="G54" s="71"/>
      <c r="H54" s="35"/>
      <c r="I54" s="35"/>
      <c r="J54" s="35"/>
      <c r="K54" s="35"/>
    </row>
    <row r="55" spans="1:14" s="22" customFormat="1" x14ac:dyDescent="0.25">
      <c r="B55" s="35"/>
      <c r="C55" s="35"/>
      <c r="D55" s="71"/>
      <c r="E55" s="71"/>
      <c r="F55" s="71"/>
      <c r="G55" s="71"/>
      <c r="H55" s="35"/>
      <c r="I55" s="35"/>
      <c r="J55" s="35"/>
      <c r="K55" s="35"/>
    </row>
    <row r="56" spans="1:14" s="22" customFormat="1" ht="17.25" x14ac:dyDescent="0.25">
      <c r="B56" s="36"/>
      <c r="C56" s="36"/>
      <c r="D56" s="72"/>
      <c r="E56" s="72"/>
      <c r="F56" s="72"/>
      <c r="G56" s="72"/>
      <c r="H56" s="36"/>
      <c r="I56" s="36"/>
      <c r="J56" s="36"/>
      <c r="K56" s="36"/>
    </row>
    <row r="57" spans="1:14" s="22" customFormat="1" x14ac:dyDescent="0.25">
      <c r="B57" s="35"/>
      <c r="C57" s="35"/>
      <c r="D57" s="71"/>
      <c r="E57" s="71"/>
      <c r="F57" s="71"/>
      <c r="G57" s="71"/>
      <c r="H57" s="35"/>
      <c r="I57" s="35"/>
      <c r="J57" s="35"/>
      <c r="K57" s="35"/>
    </row>
    <row r="58" spans="1:14" s="22" customFormat="1" x14ac:dyDescent="0.25">
      <c r="B58" s="35"/>
      <c r="C58" s="35"/>
      <c r="D58" s="71"/>
      <c r="E58" s="71"/>
      <c r="F58" s="71"/>
      <c r="G58" s="71"/>
      <c r="H58" s="35"/>
      <c r="I58" s="35"/>
      <c r="J58" s="35"/>
      <c r="K58" s="35"/>
    </row>
    <row r="59" spans="1:14" s="22" customFormat="1" x14ac:dyDescent="0.25">
      <c r="B59" s="35"/>
      <c r="C59" s="35"/>
      <c r="D59" s="71"/>
      <c r="E59" s="71"/>
      <c r="F59" s="71"/>
      <c r="G59" s="71"/>
      <c r="H59" s="35"/>
      <c r="I59" s="35"/>
      <c r="J59" s="35"/>
      <c r="K59" s="35"/>
    </row>
    <row r="60" spans="1:14" s="22" customFormat="1" x14ac:dyDescent="0.25">
      <c r="B60" s="35"/>
      <c r="C60" s="35"/>
      <c r="D60" s="71"/>
      <c r="E60" s="71"/>
      <c r="F60" s="71"/>
      <c r="G60" s="71"/>
      <c r="H60" s="35"/>
      <c r="I60" s="35"/>
      <c r="J60" s="35"/>
      <c r="K60" s="35"/>
    </row>
    <row r="61" spans="1:14" s="22" customFormat="1" x14ac:dyDescent="0.25">
      <c r="B61" s="35"/>
      <c r="C61" s="35"/>
      <c r="D61" s="71"/>
      <c r="E61" s="71"/>
      <c r="F61" s="71"/>
      <c r="G61" s="71"/>
      <c r="H61" s="35"/>
      <c r="I61" s="35"/>
      <c r="J61" s="35"/>
      <c r="K61" s="35"/>
    </row>
    <row r="62" spans="1:14" x14ac:dyDescent="0.25">
      <c r="E62" s="73"/>
      <c r="F62" s="73"/>
      <c r="G62" s="73"/>
    </row>
    <row r="63" spans="1:14" x14ac:dyDescent="0.25">
      <c r="E63" s="73"/>
      <c r="F63" s="73"/>
      <c r="G63" s="73"/>
    </row>
    <row r="64" spans="1:14" x14ac:dyDescent="0.25">
      <c r="E64" s="73"/>
      <c r="F64" s="73"/>
      <c r="G64" s="73"/>
    </row>
    <row r="65" spans="5:7" x14ac:dyDescent="0.25">
      <c r="E65" s="73"/>
      <c r="F65" s="73"/>
      <c r="G65" s="73"/>
    </row>
    <row r="66" spans="5:7" x14ac:dyDescent="0.25">
      <c r="E66" s="73"/>
      <c r="F66" s="73"/>
      <c r="G66" s="73"/>
    </row>
    <row r="67" spans="5:7" x14ac:dyDescent="0.25">
      <c r="E67" s="73"/>
      <c r="F67" s="73"/>
      <c r="G67" s="73"/>
    </row>
    <row r="68" spans="5:7" x14ac:dyDescent="0.25">
      <c r="E68" s="73"/>
      <c r="F68" s="73"/>
      <c r="G68" s="73"/>
    </row>
    <row r="69" spans="5:7" x14ac:dyDescent="0.25">
      <c r="E69" s="73"/>
      <c r="F69" s="73"/>
      <c r="G69" s="73"/>
    </row>
    <row r="70" spans="5:7" x14ac:dyDescent="0.25">
      <c r="E70" s="73"/>
      <c r="F70" s="73"/>
      <c r="G70" s="73"/>
    </row>
    <row r="71" spans="5:7" x14ac:dyDescent="0.25">
      <c r="E71" s="73"/>
      <c r="F71" s="73"/>
      <c r="G71" s="73"/>
    </row>
    <row r="72" spans="5:7" x14ac:dyDescent="0.25">
      <c r="E72" s="73"/>
      <c r="F72" s="73"/>
      <c r="G72" s="73"/>
    </row>
    <row r="73" spans="5:7" x14ac:dyDescent="0.25">
      <c r="E73" s="73"/>
      <c r="F73" s="73"/>
      <c r="G73" s="73"/>
    </row>
    <row r="74" spans="5:7" x14ac:dyDescent="0.25">
      <c r="E74" s="73"/>
      <c r="F74" s="73"/>
      <c r="G74" s="73"/>
    </row>
    <row r="75" spans="5:7" x14ac:dyDescent="0.25">
      <c r="E75" s="73"/>
      <c r="F75" s="73"/>
      <c r="G75" s="73"/>
    </row>
    <row r="76" spans="5:7" x14ac:dyDescent="0.25">
      <c r="E76" s="73"/>
      <c r="F76" s="73"/>
      <c r="G76" s="73"/>
    </row>
    <row r="77" spans="5:7" x14ac:dyDescent="0.25">
      <c r="E77" s="73"/>
      <c r="F77" s="73"/>
      <c r="G77" s="73"/>
    </row>
    <row r="78" spans="5:7" x14ac:dyDescent="0.25">
      <c r="E78" s="73"/>
      <c r="F78" s="73"/>
      <c r="G78" s="73"/>
    </row>
    <row r="79" spans="5:7" x14ac:dyDescent="0.25">
      <c r="E79" s="73"/>
      <c r="F79" s="73"/>
      <c r="G79" s="73"/>
    </row>
    <row r="80" spans="5:7" x14ac:dyDescent="0.25">
      <c r="E80" s="73"/>
      <c r="F80" s="73"/>
      <c r="G80" s="73"/>
    </row>
    <row r="81" spans="5:7" x14ac:dyDescent="0.25">
      <c r="E81" s="73"/>
      <c r="F81" s="73"/>
      <c r="G81" s="73"/>
    </row>
    <row r="82" spans="5:7" x14ac:dyDescent="0.25">
      <c r="E82" s="73"/>
      <c r="F82" s="73"/>
      <c r="G82" s="73"/>
    </row>
    <row r="83" spans="5:7" x14ac:dyDescent="0.25">
      <c r="E83" s="73"/>
      <c r="F83" s="73"/>
      <c r="G83" s="73"/>
    </row>
    <row r="84" spans="5:7" x14ac:dyDescent="0.25">
      <c r="E84" s="73"/>
      <c r="F84" s="73"/>
      <c r="G84" s="73"/>
    </row>
    <row r="85" spans="5:7" x14ac:dyDescent="0.25">
      <c r="E85" s="73"/>
      <c r="F85" s="73"/>
      <c r="G85" s="73"/>
    </row>
    <row r="86" spans="5:7" x14ac:dyDescent="0.25">
      <c r="E86" s="73"/>
      <c r="F86" s="73"/>
      <c r="G86" s="73"/>
    </row>
    <row r="87" spans="5:7" x14ac:dyDescent="0.25">
      <c r="E87" s="73"/>
      <c r="F87" s="73"/>
      <c r="G87" s="73"/>
    </row>
    <row r="88" spans="5:7" x14ac:dyDescent="0.25">
      <c r="E88" s="73"/>
      <c r="F88" s="73"/>
      <c r="G88" s="73"/>
    </row>
    <row r="89" spans="5:7" x14ac:dyDescent="0.25">
      <c r="E89" s="73"/>
      <c r="F89" s="73"/>
      <c r="G89" s="73"/>
    </row>
    <row r="90" spans="5:7" x14ac:dyDescent="0.25">
      <c r="E90" s="73"/>
      <c r="F90" s="73"/>
      <c r="G90" s="73"/>
    </row>
    <row r="91" spans="5:7" x14ac:dyDescent="0.25">
      <c r="E91" s="73"/>
      <c r="F91" s="73"/>
      <c r="G91" s="73"/>
    </row>
    <row r="92" spans="5:7" x14ac:dyDescent="0.25">
      <c r="E92" s="73"/>
      <c r="F92" s="73"/>
      <c r="G92" s="73"/>
    </row>
    <row r="93" spans="5:7" x14ac:dyDescent="0.25">
      <c r="E93" s="73"/>
      <c r="F93" s="73"/>
      <c r="G93" s="73"/>
    </row>
    <row r="94" spans="5:7" x14ac:dyDescent="0.25">
      <c r="E94" s="73"/>
      <c r="F94" s="73"/>
      <c r="G94" s="73"/>
    </row>
    <row r="95" spans="5:7" x14ac:dyDescent="0.25">
      <c r="E95" s="73"/>
      <c r="F95" s="73"/>
      <c r="G95" s="73"/>
    </row>
    <row r="96" spans="5:7" x14ac:dyDescent="0.25">
      <c r="E96" s="73"/>
      <c r="F96" s="73"/>
      <c r="G96" s="73"/>
    </row>
    <row r="97" spans="5:7" x14ac:dyDescent="0.25">
      <c r="E97" s="73"/>
      <c r="F97" s="73"/>
      <c r="G97" s="73"/>
    </row>
    <row r="98" spans="5:7" x14ac:dyDescent="0.25">
      <c r="E98" s="73"/>
      <c r="F98" s="73"/>
      <c r="G98" s="73"/>
    </row>
    <row r="99" spans="5:7" x14ac:dyDescent="0.25">
      <c r="E99" s="73"/>
      <c r="F99" s="73"/>
      <c r="G99" s="73"/>
    </row>
    <row r="100" spans="5:7" x14ac:dyDescent="0.25">
      <c r="E100" s="73"/>
      <c r="F100" s="73"/>
      <c r="G100" s="73"/>
    </row>
    <row r="101" spans="5:7" x14ac:dyDescent="0.25">
      <c r="E101" s="73"/>
      <c r="F101" s="73"/>
      <c r="G101" s="73"/>
    </row>
    <row r="102" spans="5:7" x14ac:dyDescent="0.25">
      <c r="E102" s="73"/>
      <c r="F102" s="73"/>
      <c r="G102" s="73"/>
    </row>
    <row r="103" spans="5:7" x14ac:dyDescent="0.25">
      <c r="E103" s="73"/>
      <c r="F103" s="73"/>
      <c r="G103" s="73"/>
    </row>
    <row r="104" spans="5:7" x14ac:dyDescent="0.25">
      <c r="E104" s="73"/>
      <c r="F104" s="73"/>
      <c r="G104" s="73"/>
    </row>
    <row r="105" spans="5:7" x14ac:dyDescent="0.25">
      <c r="E105" s="73"/>
      <c r="F105" s="73"/>
      <c r="G105" s="73"/>
    </row>
    <row r="106" spans="5:7" x14ac:dyDescent="0.25">
      <c r="E106" s="73"/>
      <c r="F106" s="73"/>
      <c r="G106" s="73"/>
    </row>
    <row r="107" spans="5:7" x14ac:dyDescent="0.25">
      <c r="E107" s="73"/>
      <c r="F107" s="73"/>
      <c r="G107" s="73"/>
    </row>
    <row r="108" spans="5:7" x14ac:dyDescent="0.25">
      <c r="E108" s="73"/>
      <c r="F108" s="73"/>
      <c r="G108" s="73"/>
    </row>
    <row r="109" spans="5:7" x14ac:dyDescent="0.25">
      <c r="E109" s="73"/>
      <c r="F109" s="73"/>
      <c r="G109" s="73"/>
    </row>
    <row r="110" spans="5:7" x14ac:dyDescent="0.25">
      <c r="E110" s="73"/>
      <c r="F110" s="73"/>
      <c r="G110" s="73"/>
    </row>
    <row r="111" spans="5:7" x14ac:dyDescent="0.25">
      <c r="E111" s="73"/>
      <c r="F111" s="73"/>
      <c r="G111" s="73"/>
    </row>
    <row r="112" spans="5:7" x14ac:dyDescent="0.25">
      <c r="E112" s="73"/>
      <c r="F112" s="73"/>
      <c r="G112" s="73"/>
    </row>
    <row r="113" spans="5:7" x14ac:dyDescent="0.25">
      <c r="E113" s="73"/>
      <c r="F113" s="73"/>
      <c r="G113" s="73"/>
    </row>
    <row r="114" spans="5:7" x14ac:dyDescent="0.25">
      <c r="E114" s="73"/>
      <c r="F114" s="73"/>
      <c r="G114" s="73"/>
    </row>
    <row r="115" spans="5:7" x14ac:dyDescent="0.25">
      <c r="E115" s="73"/>
      <c r="F115" s="73"/>
      <c r="G115" s="73"/>
    </row>
    <row r="116" spans="5:7" x14ac:dyDescent="0.25">
      <c r="E116" s="73"/>
      <c r="F116" s="73"/>
      <c r="G116" s="73"/>
    </row>
    <row r="117" spans="5:7" x14ac:dyDescent="0.25">
      <c r="E117" s="73"/>
      <c r="F117" s="73"/>
      <c r="G117" s="73"/>
    </row>
    <row r="118" spans="5:7" x14ac:dyDescent="0.25">
      <c r="E118" s="73"/>
      <c r="F118" s="73"/>
      <c r="G118" s="73"/>
    </row>
    <row r="119" spans="5:7" x14ac:dyDescent="0.25">
      <c r="E119" s="73"/>
      <c r="F119" s="73"/>
      <c r="G119" s="73"/>
    </row>
    <row r="120" spans="5:7" x14ac:dyDescent="0.25">
      <c r="E120" s="73"/>
      <c r="F120" s="73"/>
      <c r="G120" s="73"/>
    </row>
    <row r="121" spans="5:7" x14ac:dyDescent="0.25">
      <c r="E121" s="73"/>
      <c r="F121" s="73"/>
      <c r="G121" s="73"/>
    </row>
    <row r="122" spans="5:7" x14ac:dyDescent="0.25">
      <c r="E122" s="73"/>
      <c r="F122" s="73"/>
      <c r="G122" s="73"/>
    </row>
    <row r="123" spans="5:7" x14ac:dyDescent="0.25">
      <c r="E123" s="73"/>
      <c r="F123" s="73"/>
      <c r="G123" s="73"/>
    </row>
    <row r="124" spans="5:7" x14ac:dyDescent="0.25">
      <c r="E124" s="73"/>
      <c r="F124" s="73"/>
      <c r="G124" s="73"/>
    </row>
    <row r="125" spans="5:7" x14ac:dyDescent="0.25">
      <c r="E125" s="73"/>
      <c r="F125" s="73"/>
      <c r="G125" s="73"/>
    </row>
    <row r="126" spans="5:7" x14ac:dyDescent="0.25">
      <c r="E126" s="73"/>
      <c r="F126" s="73"/>
      <c r="G126" s="73"/>
    </row>
    <row r="127" spans="5:7" x14ac:dyDescent="0.25">
      <c r="E127" s="73"/>
      <c r="F127" s="73"/>
      <c r="G127" s="73"/>
    </row>
    <row r="128" spans="5:7" x14ac:dyDescent="0.25">
      <c r="E128" s="73"/>
      <c r="F128" s="73"/>
      <c r="G128" s="73"/>
    </row>
    <row r="129" spans="5:7" x14ac:dyDescent="0.25">
      <c r="E129" s="73"/>
      <c r="F129" s="73"/>
      <c r="G129" s="73"/>
    </row>
    <row r="130" spans="5:7" x14ac:dyDescent="0.25">
      <c r="E130" s="73"/>
      <c r="F130" s="73"/>
      <c r="G130" s="73"/>
    </row>
    <row r="131" spans="5:7" x14ac:dyDescent="0.25">
      <c r="E131" s="73"/>
      <c r="F131" s="73"/>
      <c r="G131" s="73"/>
    </row>
    <row r="132" spans="5:7" x14ac:dyDescent="0.25">
      <c r="E132" s="73"/>
      <c r="F132" s="73"/>
      <c r="G132" s="73"/>
    </row>
    <row r="133" spans="5:7" x14ac:dyDescent="0.25">
      <c r="E133" s="73"/>
      <c r="F133" s="73"/>
      <c r="G133" s="73"/>
    </row>
    <row r="134" spans="5:7" x14ac:dyDescent="0.25">
      <c r="E134" s="73"/>
      <c r="F134" s="73"/>
      <c r="G134" s="73"/>
    </row>
    <row r="135" spans="5:7" x14ac:dyDescent="0.25">
      <c r="E135" s="73"/>
      <c r="F135" s="73"/>
      <c r="G135" s="73"/>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 K17:L17 K22:L22 I22 I26 K26:L26 K46:L48 K36:L37 I36:I37 I39:I48">
    <cfRule type="expression" dxfId="367" priority="82">
      <formula>$H17="CCI (CC Intégral)"</formula>
    </cfRule>
  </conditionalFormatting>
  <conditionalFormatting sqref="I17:J17 I22:J22 I26:J26 I36:J37 I39:J48">
    <cfRule type="expression" dxfId="366" priority="81">
      <formula>$H17="CT (Contrôle terminal)"</formula>
    </cfRule>
  </conditionalFormatting>
  <conditionalFormatting sqref="J15:N15">
    <cfRule type="expression" dxfId="365" priority="78">
      <formula>$A$11=2</formula>
    </cfRule>
    <cfRule type="expression" dxfId="364" priority="79">
      <formula>$A$11=3</formula>
    </cfRule>
    <cfRule type="expression" dxfId="363" priority="80">
      <formula>$A$11=1</formula>
    </cfRule>
  </conditionalFormatting>
  <conditionalFormatting sqref="A16:N16">
    <cfRule type="expression" dxfId="362" priority="75">
      <formula>$A$11=2</formula>
    </cfRule>
    <cfRule type="expression" dxfId="361" priority="76">
      <formula>$A$11=4</formula>
    </cfRule>
    <cfRule type="expression" dxfId="360" priority="77">
      <formula>$A$11=1</formula>
    </cfRule>
  </conditionalFormatting>
  <conditionalFormatting sqref="K16:L16">
    <cfRule type="expression" dxfId="359" priority="74">
      <formula>$H$17="CCI (CC Intégral)"</formula>
    </cfRule>
  </conditionalFormatting>
  <conditionalFormatting sqref="K18:L18">
    <cfRule type="expression" dxfId="358" priority="73">
      <formula>$G18="CCI (CC Intégral)"</formula>
    </cfRule>
  </conditionalFormatting>
  <conditionalFormatting sqref="I19 K19:L19">
    <cfRule type="expression" dxfId="357" priority="71">
      <formula>$G19="CCI (CC Intégral)"</formula>
    </cfRule>
  </conditionalFormatting>
  <conditionalFormatting sqref="I19:J19">
    <cfRule type="expression" dxfId="356" priority="70">
      <formula>$G19="CT (Contrôle terminal)"</formula>
    </cfRule>
  </conditionalFormatting>
  <conditionalFormatting sqref="I20 K20:L20">
    <cfRule type="expression" dxfId="355" priority="69">
      <formula>$G20="CCI (CC Intégral)"</formula>
    </cfRule>
  </conditionalFormatting>
  <conditionalFormatting sqref="I20:J20">
    <cfRule type="expression" dxfId="354" priority="68">
      <formula>$G20="CT (Contrôle terminal)"</formula>
    </cfRule>
  </conditionalFormatting>
  <conditionalFormatting sqref="I21 K21:L21">
    <cfRule type="expression" dxfId="353" priority="67">
      <formula>$G21="CCI (CC Intégral)"</formula>
    </cfRule>
  </conditionalFormatting>
  <conditionalFormatting sqref="I21:J21">
    <cfRule type="expression" dxfId="352" priority="66">
      <formula>$G21="CT (Contrôle terminal)"</formula>
    </cfRule>
  </conditionalFormatting>
  <conditionalFormatting sqref="I23 K23:L23">
    <cfRule type="expression" dxfId="351" priority="65">
      <formula>$G23="CCI (CC Intégral)"</formula>
    </cfRule>
  </conditionalFormatting>
  <conditionalFormatting sqref="I23:J23">
    <cfRule type="expression" dxfId="350" priority="64">
      <formula>$G23="CT (Contrôle terminal)"</formula>
    </cfRule>
  </conditionalFormatting>
  <conditionalFormatting sqref="I24 K24:L24">
    <cfRule type="expression" dxfId="349" priority="63">
      <formula>$G24="CCI (CC Intégral)"</formula>
    </cfRule>
  </conditionalFormatting>
  <conditionalFormatting sqref="I24:J24">
    <cfRule type="expression" dxfId="348" priority="62">
      <formula>$G24="CT (Contrôle terminal)"</formula>
    </cfRule>
  </conditionalFormatting>
  <conditionalFormatting sqref="I25 K25:L25">
    <cfRule type="expression" dxfId="347" priority="61">
      <formula>$G25="CCI (CC Intégral)"</formula>
    </cfRule>
  </conditionalFormatting>
  <conditionalFormatting sqref="I25:J25">
    <cfRule type="expression" dxfId="346" priority="60">
      <formula>$G25="CT (Contrôle terminal)"</formula>
    </cfRule>
  </conditionalFormatting>
  <conditionalFormatting sqref="K38:L38">
    <cfRule type="expression" dxfId="345" priority="59">
      <formula>$G38="CCI (CC Intégral)"</formula>
    </cfRule>
  </conditionalFormatting>
  <conditionalFormatting sqref="K39:L39">
    <cfRule type="expression" dxfId="344" priority="58">
      <formula>$G39="CCI (CC Intégral)"</formula>
    </cfRule>
  </conditionalFormatting>
  <conditionalFormatting sqref="I38">
    <cfRule type="expression" dxfId="343" priority="57">
      <formula>$G38="CCI (CC Intégral)"</formula>
    </cfRule>
  </conditionalFormatting>
  <conditionalFormatting sqref="I38">
    <cfRule type="expression" dxfId="342" priority="56">
      <formula>$G38="CT (Contrôle terminal)"</formula>
    </cfRule>
  </conditionalFormatting>
  <conditionalFormatting sqref="J38">
    <cfRule type="expression" dxfId="341" priority="55">
      <formula>$G38="CT (Contrôle terminal)"</formula>
    </cfRule>
  </conditionalFormatting>
  <conditionalFormatting sqref="K40:L40">
    <cfRule type="expression" dxfId="340" priority="54">
      <formula>$G40="CCI (CC Intégral)"</formula>
    </cfRule>
  </conditionalFormatting>
  <conditionalFormatting sqref="K41:L41">
    <cfRule type="expression" dxfId="339" priority="53">
      <formula>$G41="CCI (CC Intégral)"</formula>
    </cfRule>
  </conditionalFormatting>
  <conditionalFormatting sqref="K42:L42">
    <cfRule type="expression" dxfId="338" priority="52">
      <formula>$G42="CCI (CC Intégral)"</formula>
    </cfRule>
  </conditionalFormatting>
  <conditionalFormatting sqref="K43:L43">
    <cfRule type="expression" dxfId="337" priority="51">
      <formula>$G43="CCI (CC Intégral)"</formula>
    </cfRule>
  </conditionalFormatting>
  <conditionalFormatting sqref="I49 K49:L49">
    <cfRule type="expression" dxfId="336" priority="46">
      <formula>$H49="CCI (CC Intégral)"</formula>
    </cfRule>
  </conditionalFormatting>
  <conditionalFormatting sqref="I49:J49">
    <cfRule type="expression" dxfId="335" priority="45">
      <formula>$H49="CT (Contrôle terminal)"</formula>
    </cfRule>
  </conditionalFormatting>
  <conditionalFormatting sqref="I50 K50:L50">
    <cfRule type="expression" dxfId="334" priority="44">
      <formula>$H50="CCI (CC Intégral)"</formula>
    </cfRule>
  </conditionalFormatting>
  <conditionalFormatting sqref="I50:J50">
    <cfRule type="expression" dxfId="333" priority="43">
      <formula>$H50="CT (Contrôle terminal)"</formula>
    </cfRule>
  </conditionalFormatting>
  <conditionalFormatting sqref="I18">
    <cfRule type="expression" dxfId="332" priority="42">
      <formula>$H18="CCI (CC Intégral)"</formula>
    </cfRule>
  </conditionalFormatting>
  <conditionalFormatting sqref="I18:J18">
    <cfRule type="expression" dxfId="331" priority="41">
      <formula>$H18="CT (Contrôle terminal)"</formula>
    </cfRule>
  </conditionalFormatting>
  <conditionalFormatting sqref="N40">
    <cfRule type="expression" dxfId="330" priority="40">
      <formula>$G40="CCI (CC Intégral)"</formula>
    </cfRule>
  </conditionalFormatting>
  <conditionalFormatting sqref="I29:I33 K27:L27 I27">
    <cfRule type="expression" dxfId="329" priority="36">
      <formula>$H27="CCI (CC Intégral)"</formula>
    </cfRule>
  </conditionalFormatting>
  <conditionalFormatting sqref="I29:J33 I27:J27">
    <cfRule type="expression" dxfId="328" priority="35">
      <formula>$H27="CT (Contrôle terminal)"</formula>
    </cfRule>
  </conditionalFormatting>
  <conditionalFormatting sqref="K28:L28">
    <cfRule type="expression" dxfId="327" priority="34">
      <formula>$G28="CCI (CC Intégral)"</formula>
    </cfRule>
  </conditionalFormatting>
  <conditionalFormatting sqref="K29:L29">
    <cfRule type="expression" dxfId="326" priority="33">
      <formula>$G29="CCI (CC Intégral)"</formula>
    </cfRule>
  </conditionalFormatting>
  <conditionalFormatting sqref="I28">
    <cfRule type="expression" dxfId="325" priority="32">
      <formula>$G28="CCI (CC Intégral)"</formula>
    </cfRule>
  </conditionalFormatting>
  <conditionalFormatting sqref="I28">
    <cfRule type="expression" dxfId="324" priority="31">
      <formula>$G28="CT (Contrôle terminal)"</formula>
    </cfRule>
  </conditionalFormatting>
  <conditionalFormatting sqref="J28">
    <cfRule type="expression" dxfId="323" priority="30">
      <formula>$G28="CT (Contrôle terminal)"</formula>
    </cfRule>
  </conditionalFormatting>
  <conditionalFormatting sqref="K30:L30">
    <cfRule type="expression" dxfId="322" priority="29">
      <formula>$G30="CCI (CC Intégral)"</formula>
    </cfRule>
  </conditionalFormatting>
  <conditionalFormatting sqref="K31:L31">
    <cfRule type="expression" dxfId="321" priority="28">
      <formula>$G31="CCI (CC Intégral)"</formula>
    </cfRule>
  </conditionalFormatting>
  <conditionalFormatting sqref="K32:L32">
    <cfRule type="expression" dxfId="320" priority="27">
      <formula>$G32="CCI (CC Intégral)"</formula>
    </cfRule>
  </conditionalFormatting>
  <conditionalFormatting sqref="K33:L33">
    <cfRule type="expression" dxfId="319" priority="26">
      <formula>$G33="CCI (CC Intégral)"</formula>
    </cfRule>
  </conditionalFormatting>
  <conditionalFormatting sqref="N30">
    <cfRule type="expression" dxfId="318" priority="25">
      <formula>$G30="CCI (CC Intégral)"</formula>
    </cfRule>
  </conditionalFormatting>
  <conditionalFormatting sqref="I34:I35">
    <cfRule type="expression" dxfId="317" priority="22">
      <formula>$H34="CCI (CC Intégral)"</formula>
    </cfRule>
  </conditionalFormatting>
  <conditionalFormatting sqref="I34:J35">
    <cfRule type="expression" dxfId="316" priority="21">
      <formula>$H34="CT (Contrôle terminal)"</formula>
    </cfRule>
  </conditionalFormatting>
  <conditionalFormatting sqref="L34">
    <cfRule type="expression" dxfId="315" priority="17">
      <formula>$G34="CCI (CC Intégral)"</formula>
    </cfRule>
  </conditionalFormatting>
  <conditionalFormatting sqref="K34">
    <cfRule type="expression" dxfId="314" priority="18">
      <formula>#REF!="CCI (CC Intégral)"</formula>
    </cfRule>
  </conditionalFormatting>
  <conditionalFormatting sqref="N34">
    <cfRule type="expression" dxfId="313" priority="16">
      <formula>$G34="CCI (CC Intégral)"</formula>
    </cfRule>
  </conditionalFormatting>
  <conditionalFormatting sqref="L35">
    <cfRule type="expression" dxfId="312" priority="14">
      <formula>$G35="CCI (CC Intégral)"</formula>
    </cfRule>
  </conditionalFormatting>
  <conditionalFormatting sqref="K35">
    <cfRule type="expression" dxfId="311" priority="15">
      <formula>#REF!="CCI (CC Intégral)"</formula>
    </cfRule>
  </conditionalFormatting>
  <conditionalFormatting sqref="N35">
    <cfRule type="expression" dxfId="310" priority="13">
      <formula>$G35="CCI (CC Intégral)"</formula>
    </cfRule>
  </conditionalFormatting>
  <conditionalFormatting sqref="L44">
    <cfRule type="expression" dxfId="309" priority="5">
      <formula>$G44="CCI (CC Intégral)"</formula>
    </cfRule>
  </conditionalFormatting>
  <conditionalFormatting sqref="K44">
    <cfRule type="expression" dxfId="308" priority="6">
      <formula>#REF!="CCI (CC Intégral)"</formula>
    </cfRule>
  </conditionalFormatting>
  <conditionalFormatting sqref="N44">
    <cfRule type="expression" dxfId="307" priority="4">
      <formula>$G44="CCI (CC Intégral)"</formula>
    </cfRule>
  </conditionalFormatting>
  <conditionalFormatting sqref="L45">
    <cfRule type="expression" dxfId="306" priority="2">
      <formula>$G45="CCI (CC Intégral)"</formula>
    </cfRule>
  </conditionalFormatting>
  <conditionalFormatting sqref="K45">
    <cfRule type="expression" dxfId="305" priority="3">
      <formula>#REF!="CCI (CC Intégral)"</formula>
    </cfRule>
  </conditionalFormatting>
  <conditionalFormatting sqref="N45">
    <cfRule type="expression" dxfId="304" priority="1">
      <formula>$G45="CCI (CC Intégral)"</formula>
    </cfRule>
  </conditionalFormatting>
  <dataValidations count="6">
    <dataValidation type="list" allowBlank="1" showInputMessage="1" showErrorMessage="1" errorTitle="Nature" error="Utiliser la liste déroulante" promptTitle="Nature" prompt="Utiliser la liste déroulante" sqref="K17:K50 M17:M50">
      <formula1>liste_nature_controle</formula1>
    </dataValidation>
    <dataValidation type="list" allowBlank="1" showInputMessage="1" showErrorMessage="1" promptTitle="Type contrôle" prompt="Utiliser la liste déroulante" sqref="H17:H50">
      <formula1>liste_type_controle</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 type="decimal" operator="greaterThan" allowBlank="1" showInputMessage="1" showErrorMessage="1" errorTitle="Coefficient" error="Le coefficient doit être un nombre décimal supérieur à 0." sqref="E17:E50">
      <formula1>0</formula1>
    </dataValidation>
    <dataValidation type="decimal" operator="lessThanOrEqual" allowBlank="1" showInputMessage="1" showErrorMessage="1" errorTitle="ECTS" error="Le nombre de crédits doit être entier et inférieur ou égal à 6." sqref="D17:D50">
      <formula1>6</formula1>
    </dataValidation>
    <dataValidation type="list" operator="greaterThan" allowBlank="1" showInputMessage="1" showErrorMessage="1" errorTitle="Coefficient" error="Le coefficient doit être un nombre décimal supérieur à 0." sqref="G17:G48 F17:F5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6"/>
  <sheetViews>
    <sheetView showGridLines="0" showZeros="0" topLeftCell="A16" zoomScale="90" zoomScaleNormal="130" zoomScalePageLayoutView="78" workbookViewId="0">
      <selection activeCell="C37" sqref="C37"/>
    </sheetView>
  </sheetViews>
  <sheetFormatPr baseColWidth="10" defaultColWidth="10.85546875" defaultRowHeight="15" x14ac:dyDescent="0.25"/>
  <cols>
    <col min="1" max="1" width="26.42578125" style="17" bestFit="1" customWidth="1"/>
    <col min="2" max="2" width="54.85546875" style="27" customWidth="1"/>
    <col min="3" max="3" width="20.42578125" style="27" customWidth="1"/>
    <col min="4" max="4" width="6.7109375" style="73" customWidth="1"/>
    <col min="5" max="5" width="12" style="73" customWidth="1"/>
    <col min="6" max="6" width="13.7109375" style="27" customWidth="1"/>
    <col min="7" max="7" width="14.42578125" style="73"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67"/>
      <c r="H2" s="17"/>
      <c r="I2" s="17"/>
      <c r="J2" s="17"/>
      <c r="K2" s="17"/>
    </row>
    <row r="3" spans="1:14" ht="20.100000000000001" customHeight="1" x14ac:dyDescent="0.25">
      <c r="A3" s="18" t="s">
        <v>21</v>
      </c>
      <c r="B3" s="227" t="str">
        <f>'Fiche générale'!B3:I3</f>
        <v>Économie et gestion</v>
      </c>
      <c r="C3" s="227"/>
      <c r="D3" s="227"/>
      <c r="E3" s="227"/>
      <c r="F3" s="17"/>
      <c r="G3" s="67"/>
      <c r="H3" s="17"/>
      <c r="I3" s="17"/>
      <c r="J3" s="17"/>
      <c r="K3" s="17"/>
    </row>
    <row r="4" spans="1:14" ht="20.100000000000001" customHeight="1" x14ac:dyDescent="0.3">
      <c r="A4" s="18" t="s">
        <v>14</v>
      </c>
      <c r="B4" s="37" t="str">
        <f>'Fiche générale'!B4</f>
        <v>IPECG18</v>
      </c>
      <c r="C4" s="19" t="s">
        <v>41</v>
      </c>
      <c r="D4" s="226">
        <v>180</v>
      </c>
      <c r="E4" s="226"/>
      <c r="F4"/>
      <c r="G4" s="94"/>
      <c r="H4"/>
      <c r="I4"/>
      <c r="J4"/>
      <c r="K4"/>
      <c r="L4"/>
      <c r="M4"/>
      <c r="N4"/>
    </row>
    <row r="5" spans="1:14" ht="20.100000000000001" customHeight="1" x14ac:dyDescent="0.25">
      <c r="B5" s="17"/>
      <c r="C5" s="17"/>
      <c r="D5" s="67"/>
      <c r="E5" s="67"/>
      <c r="F5" s="17"/>
      <c r="G5" s="67"/>
      <c r="H5" s="17"/>
      <c r="I5" s="17"/>
      <c r="J5" s="17"/>
      <c r="K5" s="17"/>
    </row>
    <row r="6" spans="1:14" ht="20.100000000000001" customHeight="1" x14ac:dyDescent="0.3">
      <c r="A6" s="18" t="s">
        <v>1</v>
      </c>
      <c r="B6" s="38" t="s">
        <v>197</v>
      </c>
      <c r="C6" s="19" t="s">
        <v>42</v>
      </c>
      <c r="D6" s="230">
        <v>180</v>
      </c>
      <c r="E6" s="231"/>
      <c r="F6" s="234" t="s">
        <v>2</v>
      </c>
      <c r="G6" s="235"/>
      <c r="H6" s="236"/>
      <c r="I6" s="237" t="s">
        <v>198</v>
      </c>
      <c r="J6" s="237"/>
      <c r="K6" s="237"/>
      <c r="L6" s="237"/>
      <c r="M6" s="237"/>
      <c r="N6" s="237"/>
    </row>
    <row r="7" spans="1:14" ht="20.100000000000001" customHeight="1" x14ac:dyDescent="0.25">
      <c r="A7" s="18" t="s">
        <v>23</v>
      </c>
      <c r="B7" s="42" t="s">
        <v>199</v>
      </c>
      <c r="C7" s="17"/>
      <c r="D7" s="67"/>
      <c r="E7" s="67"/>
      <c r="F7" s="17"/>
      <c r="G7" s="67"/>
      <c r="H7" s="17"/>
      <c r="I7" s="17"/>
      <c r="J7" s="17"/>
      <c r="K7" s="17"/>
    </row>
    <row r="8" spans="1:14" ht="20.100000000000001" customHeight="1" x14ac:dyDescent="0.25">
      <c r="A8" s="20"/>
      <c r="B8" s="10"/>
      <c r="C8" s="17"/>
      <c r="D8" s="67"/>
      <c r="E8" s="6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4</v>
      </c>
      <c r="B11" s="28"/>
      <c r="C11" s="46"/>
      <c r="D11" s="26"/>
      <c r="I11" s="17"/>
      <c r="J11" s="17"/>
      <c r="K11" s="17"/>
      <c r="L11" s="25"/>
      <c r="M11" s="25"/>
    </row>
    <row r="12" spans="1:14" ht="15" customHeight="1" x14ac:dyDescent="0.25">
      <c r="D12" s="26"/>
      <c r="E12" s="67"/>
      <c r="F12" s="17"/>
      <c r="G12" s="67"/>
      <c r="H12" s="17"/>
      <c r="I12" s="17"/>
      <c r="J12" s="17"/>
      <c r="K12" s="17"/>
      <c r="L12" s="25"/>
      <c r="M12" s="25"/>
    </row>
    <row r="13" spans="1:14" x14ac:dyDescent="0.25">
      <c r="B13" s="28"/>
      <c r="C13" s="26"/>
      <c r="D13" s="26"/>
      <c r="E13" s="242"/>
      <c r="F13" s="242"/>
      <c r="G13" s="26"/>
      <c r="H13" s="26"/>
      <c r="K13" s="17"/>
    </row>
    <row r="14" spans="1:14" ht="26.25" customHeight="1" x14ac:dyDescent="0.25">
      <c r="B14" s="28"/>
      <c r="C14" s="26"/>
      <c r="D14" s="26"/>
      <c r="E14" s="64"/>
      <c r="F14" s="43"/>
      <c r="G14" s="93"/>
      <c r="H14" s="26"/>
      <c r="I14" s="26"/>
      <c r="J14" s="228" t="s">
        <v>15</v>
      </c>
      <c r="K14" s="243"/>
      <c r="L14" s="229"/>
      <c r="M14" s="228" t="s">
        <v>16</v>
      </c>
      <c r="N14" s="229"/>
    </row>
    <row r="15" spans="1:14" ht="39.75" customHeight="1" x14ac:dyDescent="0.25">
      <c r="C15" s="11"/>
      <c r="D15" s="68"/>
      <c r="E15" s="80"/>
      <c r="F15" s="12"/>
      <c r="G15" s="80"/>
      <c r="H15" s="12"/>
      <c r="I15" s="13"/>
      <c r="J15" s="30" t="s">
        <v>17</v>
      </c>
      <c r="K15" s="92" t="str">
        <f>IF(H17="CCI (CC Intégral)","CT pour les dispensés","Contrôle Terminal")</f>
        <v>Contrôle Terminal</v>
      </c>
      <c r="L15" s="69"/>
      <c r="M15" s="69" t="s">
        <v>18</v>
      </c>
      <c r="N15" s="81"/>
    </row>
    <row r="16" spans="1:14" s="27" customFormat="1" ht="47.25" x14ac:dyDescent="0.25">
      <c r="A16" s="30" t="s">
        <v>3</v>
      </c>
      <c r="B16" s="30" t="s">
        <v>4</v>
      </c>
      <c r="C16" s="31" t="s">
        <v>5</v>
      </c>
      <c r="D16" s="69" t="s">
        <v>6</v>
      </c>
      <c r="E16" s="81" t="s">
        <v>7</v>
      </c>
      <c r="F16" s="34" t="s">
        <v>27</v>
      </c>
      <c r="G16" s="34" t="s">
        <v>105</v>
      </c>
      <c r="H16" s="34" t="s">
        <v>28</v>
      </c>
      <c r="I16" s="34" t="s">
        <v>34</v>
      </c>
      <c r="J16" s="69" t="s">
        <v>24</v>
      </c>
      <c r="K16" s="69" t="s">
        <v>19</v>
      </c>
      <c r="L16" s="69" t="s">
        <v>20</v>
      </c>
      <c r="M16" s="69" t="s">
        <v>19</v>
      </c>
      <c r="N16" s="69" t="s">
        <v>20</v>
      </c>
    </row>
    <row r="17" spans="1:15" ht="15" customHeight="1" x14ac:dyDescent="0.25">
      <c r="A17" s="52" t="s">
        <v>0</v>
      </c>
      <c r="B17" s="2" t="s">
        <v>186</v>
      </c>
      <c r="C17" s="3"/>
      <c r="D17" s="70">
        <v>6</v>
      </c>
      <c r="E17" s="70">
        <v>1</v>
      </c>
      <c r="F17" s="70" t="s">
        <v>108</v>
      </c>
      <c r="G17" s="74" t="s">
        <v>108</v>
      </c>
      <c r="H17" s="4"/>
      <c r="I17" s="70"/>
      <c r="J17" s="82"/>
      <c r="K17" s="82"/>
      <c r="L17" s="82"/>
      <c r="M17" s="82"/>
      <c r="N17" s="82"/>
    </row>
    <row r="18" spans="1:15" ht="15" customHeight="1" x14ac:dyDescent="0.25">
      <c r="A18" s="1" t="s">
        <v>26</v>
      </c>
      <c r="B18" s="57" t="s">
        <v>187</v>
      </c>
      <c r="C18" s="3"/>
      <c r="D18" s="74">
        <v>1.5</v>
      </c>
      <c r="E18" s="70">
        <v>1</v>
      </c>
      <c r="F18" s="70" t="s">
        <v>110</v>
      </c>
      <c r="G18" s="74" t="s">
        <v>108</v>
      </c>
      <c r="H18" s="70" t="s">
        <v>31</v>
      </c>
      <c r="I18" s="70"/>
      <c r="J18" s="74"/>
      <c r="K18" s="82" t="s">
        <v>10</v>
      </c>
      <c r="L18" s="82" t="s">
        <v>111</v>
      </c>
      <c r="M18" s="82" t="s">
        <v>10</v>
      </c>
      <c r="N18" s="82" t="s">
        <v>111</v>
      </c>
    </row>
    <row r="19" spans="1:15" ht="15" customHeight="1" x14ac:dyDescent="0.25">
      <c r="A19" s="1" t="s">
        <v>26</v>
      </c>
      <c r="B19" s="63" t="s">
        <v>236</v>
      </c>
      <c r="C19" s="3"/>
      <c r="D19" s="74">
        <v>1.5</v>
      </c>
      <c r="E19" s="70">
        <v>1</v>
      </c>
      <c r="F19" s="70" t="s">
        <v>110</v>
      </c>
      <c r="G19" s="74" t="s">
        <v>108</v>
      </c>
      <c r="H19" s="70" t="s">
        <v>31</v>
      </c>
      <c r="I19" s="70"/>
      <c r="J19" s="74"/>
      <c r="K19" s="82" t="s">
        <v>10</v>
      </c>
      <c r="L19" s="82" t="s">
        <v>174</v>
      </c>
      <c r="M19" s="82" t="s">
        <v>10</v>
      </c>
      <c r="N19" s="82" t="s">
        <v>111</v>
      </c>
    </row>
    <row r="20" spans="1:15" ht="15" customHeight="1" x14ac:dyDescent="0.25">
      <c r="A20" s="1" t="s">
        <v>26</v>
      </c>
      <c r="B20" s="57" t="s">
        <v>242</v>
      </c>
      <c r="C20" s="3"/>
      <c r="D20" s="74">
        <v>1.5</v>
      </c>
      <c r="E20" s="70">
        <v>1</v>
      </c>
      <c r="F20" s="70" t="s">
        <v>110</v>
      </c>
      <c r="G20" s="74" t="s">
        <v>108</v>
      </c>
      <c r="H20" s="70" t="s">
        <v>33</v>
      </c>
      <c r="I20" s="70">
        <v>1</v>
      </c>
      <c r="J20" s="74">
        <v>2</v>
      </c>
      <c r="K20" s="82" t="s">
        <v>10</v>
      </c>
      <c r="L20" s="82" t="s">
        <v>111</v>
      </c>
      <c r="M20" s="82" t="s">
        <v>10</v>
      </c>
      <c r="N20" s="82" t="s">
        <v>111</v>
      </c>
    </row>
    <row r="21" spans="1:15" ht="15" customHeight="1" x14ac:dyDescent="0.25">
      <c r="A21" s="1" t="s">
        <v>26</v>
      </c>
      <c r="B21" s="57" t="s">
        <v>190</v>
      </c>
      <c r="C21" s="3"/>
      <c r="D21" s="74">
        <v>1.5</v>
      </c>
      <c r="E21" s="70">
        <v>1</v>
      </c>
      <c r="F21" s="70" t="s">
        <v>110</v>
      </c>
      <c r="G21" s="74" t="s">
        <v>108</v>
      </c>
      <c r="H21" s="70" t="s">
        <v>33</v>
      </c>
      <c r="I21" s="70">
        <v>1</v>
      </c>
      <c r="J21" s="74">
        <v>2</v>
      </c>
      <c r="K21" s="82" t="s">
        <v>10</v>
      </c>
      <c r="L21" s="82" t="s">
        <v>111</v>
      </c>
      <c r="M21" s="82" t="s">
        <v>10</v>
      </c>
      <c r="N21" s="82" t="s">
        <v>111</v>
      </c>
    </row>
    <row r="22" spans="1:15" ht="15" customHeight="1" x14ac:dyDescent="0.25">
      <c r="A22" s="1"/>
      <c r="B22" s="2"/>
      <c r="C22" s="3"/>
      <c r="D22" s="70"/>
      <c r="E22" s="70"/>
      <c r="F22" s="70"/>
      <c r="G22" s="74"/>
      <c r="H22" s="70"/>
      <c r="I22" s="70"/>
      <c r="J22" s="74"/>
      <c r="K22" s="82"/>
      <c r="L22" s="82"/>
      <c r="M22" s="82"/>
      <c r="N22" s="82"/>
    </row>
    <row r="23" spans="1:15" ht="15" customHeight="1" x14ac:dyDescent="0.25">
      <c r="A23" s="52" t="s">
        <v>0</v>
      </c>
      <c r="B23" s="53" t="s">
        <v>227</v>
      </c>
      <c r="C23" s="3"/>
      <c r="D23" s="75">
        <v>6</v>
      </c>
      <c r="E23" s="70">
        <v>1</v>
      </c>
      <c r="F23" s="70" t="s">
        <v>108</v>
      </c>
      <c r="G23" s="74" t="s">
        <v>108</v>
      </c>
      <c r="H23" s="70"/>
      <c r="I23" s="70"/>
      <c r="J23" s="74"/>
      <c r="K23" s="82"/>
      <c r="L23" s="82"/>
      <c r="M23" s="82"/>
      <c r="N23" s="82"/>
    </row>
    <row r="24" spans="1:15" ht="15" customHeight="1" x14ac:dyDescent="0.25">
      <c r="A24" s="1" t="s">
        <v>26</v>
      </c>
      <c r="B24" s="104" t="s">
        <v>189</v>
      </c>
      <c r="C24" s="6"/>
      <c r="D24" s="76">
        <v>2</v>
      </c>
      <c r="E24" s="70">
        <v>1</v>
      </c>
      <c r="F24" s="70" t="s">
        <v>110</v>
      </c>
      <c r="G24" s="74" t="s">
        <v>108</v>
      </c>
      <c r="H24" s="70" t="s">
        <v>31</v>
      </c>
      <c r="I24" s="70"/>
      <c r="J24" s="74"/>
      <c r="K24" s="82" t="s">
        <v>10</v>
      </c>
      <c r="L24" s="82" t="s">
        <v>111</v>
      </c>
      <c r="M24" s="82" t="s">
        <v>10</v>
      </c>
      <c r="N24" s="82" t="s">
        <v>111</v>
      </c>
    </row>
    <row r="25" spans="1:15" ht="15" customHeight="1" x14ac:dyDescent="0.25">
      <c r="A25" s="1" t="s">
        <v>26</v>
      </c>
      <c r="B25" s="95" t="s">
        <v>201</v>
      </c>
      <c r="C25" s="3"/>
      <c r="D25" s="75">
        <v>2</v>
      </c>
      <c r="E25" s="70">
        <v>1</v>
      </c>
      <c r="F25" s="70" t="s">
        <v>110</v>
      </c>
      <c r="G25" s="74" t="s">
        <v>108</v>
      </c>
      <c r="H25" s="70" t="s">
        <v>31</v>
      </c>
      <c r="I25" s="70"/>
      <c r="J25" s="74"/>
      <c r="K25" s="82" t="s">
        <v>10</v>
      </c>
      <c r="L25" s="82" t="s">
        <v>111</v>
      </c>
      <c r="M25" s="82" t="s">
        <v>10</v>
      </c>
      <c r="N25" s="82" t="s">
        <v>111</v>
      </c>
    </row>
    <row r="26" spans="1:15" ht="15" customHeight="1" x14ac:dyDescent="0.25">
      <c r="A26" s="1" t="s">
        <v>26</v>
      </c>
      <c r="B26" s="5" t="s">
        <v>188</v>
      </c>
      <c r="C26" s="3"/>
      <c r="D26" s="75">
        <v>2</v>
      </c>
      <c r="E26" s="70">
        <v>1</v>
      </c>
      <c r="F26" s="70" t="s">
        <v>110</v>
      </c>
      <c r="G26" s="74" t="s">
        <v>108</v>
      </c>
      <c r="H26" s="70" t="s">
        <v>31</v>
      </c>
      <c r="I26" s="70"/>
      <c r="J26" s="74"/>
      <c r="K26" s="82" t="s">
        <v>10</v>
      </c>
      <c r="L26" s="82" t="s">
        <v>111</v>
      </c>
      <c r="M26" s="82" t="s">
        <v>10</v>
      </c>
      <c r="N26" s="82" t="s">
        <v>111</v>
      </c>
    </row>
    <row r="27" spans="1:15" ht="15" customHeight="1" x14ac:dyDescent="0.25">
      <c r="A27" s="1"/>
      <c r="B27" s="5"/>
      <c r="C27" s="3"/>
      <c r="D27" s="70"/>
      <c r="E27" s="70"/>
      <c r="F27" s="70"/>
      <c r="G27" s="74"/>
      <c r="H27" s="70"/>
      <c r="I27" s="70"/>
      <c r="J27" s="74"/>
      <c r="K27" s="82"/>
      <c r="L27" s="82"/>
      <c r="M27" s="82"/>
      <c r="N27" s="82"/>
    </row>
    <row r="28" spans="1:15" ht="15" customHeight="1" x14ac:dyDescent="0.25">
      <c r="A28" s="52" t="s">
        <v>0</v>
      </c>
      <c r="B28" s="56" t="s">
        <v>194</v>
      </c>
      <c r="C28" s="3"/>
      <c r="D28" s="77">
        <v>6</v>
      </c>
      <c r="E28" s="70">
        <v>1</v>
      </c>
      <c r="F28" s="70" t="s">
        <v>108</v>
      </c>
      <c r="G28" s="74" t="s">
        <v>108</v>
      </c>
      <c r="H28" s="70"/>
      <c r="I28" s="70"/>
      <c r="J28" s="74"/>
      <c r="K28" s="82"/>
      <c r="L28" s="82"/>
      <c r="M28" s="82"/>
      <c r="N28" s="82"/>
      <c r="O28" s="22"/>
    </row>
    <row r="29" spans="1:15" ht="15" customHeight="1" x14ac:dyDescent="0.25">
      <c r="A29" s="1" t="s">
        <v>26</v>
      </c>
      <c r="B29" s="5" t="s">
        <v>191</v>
      </c>
      <c r="C29" s="5"/>
      <c r="D29" s="70">
        <v>2</v>
      </c>
      <c r="E29" s="82">
        <v>1</v>
      </c>
      <c r="F29" s="70" t="s">
        <v>110</v>
      </c>
      <c r="G29" s="74" t="s">
        <v>108</v>
      </c>
      <c r="H29" s="135" t="s">
        <v>32</v>
      </c>
      <c r="I29" s="82"/>
      <c r="J29" s="77">
        <v>2</v>
      </c>
      <c r="K29" s="79" t="s">
        <v>12</v>
      </c>
      <c r="L29" s="180"/>
      <c r="M29" s="79" t="s">
        <v>12</v>
      </c>
      <c r="N29" s="180"/>
    </row>
    <row r="30" spans="1:15" ht="15" customHeight="1" x14ac:dyDescent="0.25">
      <c r="A30" s="1" t="s">
        <v>26</v>
      </c>
      <c r="B30" s="5" t="s">
        <v>192</v>
      </c>
      <c r="C30" s="5"/>
      <c r="D30" s="76">
        <v>2</v>
      </c>
      <c r="E30" s="82">
        <v>1</v>
      </c>
      <c r="F30" s="70" t="s">
        <v>110</v>
      </c>
      <c r="G30" s="74" t="s">
        <v>108</v>
      </c>
      <c r="H30" s="74" t="s">
        <v>31</v>
      </c>
      <c r="I30" s="82"/>
      <c r="J30" s="77"/>
      <c r="K30" s="82" t="s">
        <v>10</v>
      </c>
      <c r="L30" s="82" t="s">
        <v>111</v>
      </c>
      <c r="M30" s="82" t="s">
        <v>10</v>
      </c>
      <c r="N30" s="82" t="s">
        <v>111</v>
      </c>
    </row>
    <row r="31" spans="1:15" ht="15" customHeight="1" x14ac:dyDescent="0.25">
      <c r="A31" s="1" t="s">
        <v>26</v>
      </c>
      <c r="B31" s="5" t="s">
        <v>193</v>
      </c>
      <c r="C31" s="5"/>
      <c r="D31" s="75">
        <v>2</v>
      </c>
      <c r="E31" s="82">
        <v>1</v>
      </c>
      <c r="F31" s="70" t="s">
        <v>110</v>
      </c>
      <c r="G31" s="74" t="s">
        <v>108</v>
      </c>
      <c r="H31" s="74" t="s">
        <v>32</v>
      </c>
      <c r="I31" s="82"/>
      <c r="J31" s="74">
        <v>2</v>
      </c>
      <c r="K31" s="79" t="s">
        <v>12</v>
      </c>
      <c r="L31" s="180"/>
      <c r="M31" s="79" t="s">
        <v>12</v>
      </c>
      <c r="N31" s="180"/>
    </row>
    <row r="32" spans="1:15" ht="15" customHeight="1" x14ac:dyDescent="0.25">
      <c r="A32" s="1"/>
      <c r="B32" s="5"/>
      <c r="C32" s="5"/>
      <c r="D32" s="74"/>
      <c r="E32" s="82"/>
      <c r="F32" s="82"/>
      <c r="G32" s="74"/>
      <c r="H32" s="74"/>
      <c r="I32" s="82"/>
      <c r="J32" s="74"/>
      <c r="K32" s="82"/>
      <c r="L32" s="82"/>
      <c r="M32" s="82"/>
      <c r="N32" s="82"/>
    </row>
    <row r="33" spans="1:14" x14ac:dyDescent="0.25">
      <c r="A33" s="52" t="s">
        <v>0</v>
      </c>
      <c r="B33" s="53" t="s">
        <v>226</v>
      </c>
      <c r="C33" s="3"/>
      <c r="D33" s="77">
        <v>6</v>
      </c>
      <c r="E33" s="82">
        <v>1</v>
      </c>
      <c r="F33" s="70" t="s">
        <v>108</v>
      </c>
      <c r="G33" s="74" t="s">
        <v>108</v>
      </c>
      <c r="H33" s="74"/>
      <c r="I33" s="82"/>
      <c r="J33" s="77"/>
      <c r="K33" s="82"/>
      <c r="L33" s="82"/>
      <c r="M33" s="82"/>
      <c r="N33" s="82"/>
    </row>
    <row r="34" spans="1:14" x14ac:dyDescent="0.25">
      <c r="A34" s="1" t="s">
        <v>26</v>
      </c>
      <c r="B34" s="5" t="s">
        <v>248</v>
      </c>
      <c r="C34" s="3"/>
      <c r="D34" s="76">
        <v>2</v>
      </c>
      <c r="E34" s="82">
        <v>1</v>
      </c>
      <c r="F34" s="70" t="s">
        <v>110</v>
      </c>
      <c r="G34" s="74" t="s">
        <v>108</v>
      </c>
      <c r="H34" s="74" t="s">
        <v>31</v>
      </c>
      <c r="I34" s="82"/>
      <c r="J34" s="77"/>
      <c r="K34" s="82" t="s">
        <v>10</v>
      </c>
      <c r="L34" s="82" t="s">
        <v>111</v>
      </c>
      <c r="M34" s="82" t="s">
        <v>10</v>
      </c>
      <c r="N34" s="82" t="s">
        <v>111</v>
      </c>
    </row>
    <row r="35" spans="1:14" x14ac:dyDescent="0.25">
      <c r="A35" s="1" t="s">
        <v>26</v>
      </c>
      <c r="B35" s="5" t="s">
        <v>195</v>
      </c>
      <c r="C35" s="3"/>
      <c r="D35" s="75">
        <v>2</v>
      </c>
      <c r="E35" s="82">
        <v>1</v>
      </c>
      <c r="F35" s="70" t="s">
        <v>110</v>
      </c>
      <c r="G35" s="74" t="s">
        <v>108</v>
      </c>
      <c r="H35" s="70" t="s">
        <v>31</v>
      </c>
      <c r="I35" s="82"/>
      <c r="J35" s="77"/>
      <c r="K35" s="82" t="s">
        <v>10</v>
      </c>
      <c r="L35" s="82" t="s">
        <v>111</v>
      </c>
      <c r="M35" s="82" t="s">
        <v>10</v>
      </c>
      <c r="N35" s="82" t="s">
        <v>111</v>
      </c>
    </row>
    <row r="36" spans="1:14" x14ac:dyDescent="0.25">
      <c r="A36" s="1" t="s">
        <v>26</v>
      </c>
      <c r="B36" s="5" t="s">
        <v>196</v>
      </c>
      <c r="C36" s="3"/>
      <c r="D36" s="75">
        <v>2</v>
      </c>
      <c r="E36" s="82">
        <v>1</v>
      </c>
      <c r="F36" s="70" t="s">
        <v>110</v>
      </c>
      <c r="G36" s="74" t="s">
        <v>108</v>
      </c>
      <c r="H36" s="70" t="s">
        <v>31</v>
      </c>
      <c r="I36" s="82"/>
      <c r="J36" s="77"/>
      <c r="K36" s="82" t="s">
        <v>10</v>
      </c>
      <c r="L36" s="82" t="s">
        <v>111</v>
      </c>
      <c r="M36" s="82" t="s">
        <v>10</v>
      </c>
      <c r="N36" s="82" t="s">
        <v>111</v>
      </c>
    </row>
    <row r="37" spans="1:14" x14ac:dyDescent="0.25">
      <c r="A37" s="1"/>
      <c r="B37" s="3"/>
      <c r="C37" s="3"/>
      <c r="D37" s="74"/>
      <c r="E37" s="82"/>
      <c r="F37" s="82"/>
      <c r="G37" s="74"/>
      <c r="H37" s="82"/>
      <c r="I37" s="82"/>
      <c r="J37" s="77"/>
      <c r="K37" s="82"/>
      <c r="L37" s="82"/>
      <c r="M37" s="82"/>
      <c r="N37" s="82"/>
    </row>
    <row r="38" spans="1:14" s="22" customFormat="1" x14ac:dyDescent="0.25">
      <c r="A38" s="52" t="s">
        <v>0</v>
      </c>
      <c r="B38" s="53" t="s">
        <v>204</v>
      </c>
      <c r="C38" s="3"/>
      <c r="D38" s="70">
        <v>6</v>
      </c>
      <c r="E38" s="82">
        <v>1</v>
      </c>
      <c r="F38" s="70" t="s">
        <v>108</v>
      </c>
      <c r="G38" s="74" t="s">
        <v>108</v>
      </c>
      <c r="H38" s="134"/>
      <c r="I38" s="82"/>
      <c r="J38" s="77"/>
      <c r="K38" s="82"/>
      <c r="L38" s="82"/>
      <c r="M38" s="82"/>
      <c r="N38" s="82"/>
    </row>
    <row r="39" spans="1:14" s="22" customFormat="1" x14ac:dyDescent="0.25">
      <c r="A39" s="1" t="s">
        <v>26</v>
      </c>
      <c r="B39" s="39" t="s">
        <v>228</v>
      </c>
      <c r="C39" s="3"/>
      <c r="D39" s="70">
        <v>2</v>
      </c>
      <c r="E39" s="82">
        <v>1</v>
      </c>
      <c r="F39" s="70" t="s">
        <v>110</v>
      </c>
      <c r="G39" s="74" t="s">
        <v>108</v>
      </c>
      <c r="H39" s="134" t="s">
        <v>31</v>
      </c>
      <c r="I39" s="82"/>
      <c r="J39" s="77"/>
      <c r="K39" s="82" t="s">
        <v>10</v>
      </c>
      <c r="L39" s="82" t="s">
        <v>111</v>
      </c>
      <c r="M39" s="82" t="s">
        <v>10</v>
      </c>
      <c r="N39" s="82" t="s">
        <v>111</v>
      </c>
    </row>
    <row r="40" spans="1:14" s="22" customFormat="1" x14ac:dyDescent="0.25">
      <c r="A40" s="1" t="s">
        <v>26</v>
      </c>
      <c r="B40" s="39" t="s">
        <v>202</v>
      </c>
      <c r="C40" s="3"/>
      <c r="D40" s="70">
        <v>2</v>
      </c>
      <c r="E40" s="82">
        <v>1</v>
      </c>
      <c r="F40" s="70" t="s">
        <v>110</v>
      </c>
      <c r="G40" s="74" t="s">
        <v>108</v>
      </c>
      <c r="H40" s="135" t="s">
        <v>31</v>
      </c>
      <c r="I40" s="82"/>
      <c r="J40" s="77"/>
      <c r="K40" s="82" t="s">
        <v>10</v>
      </c>
      <c r="L40" s="82" t="s">
        <v>111</v>
      </c>
      <c r="M40" s="82" t="s">
        <v>10</v>
      </c>
      <c r="N40" s="82" t="s">
        <v>111</v>
      </c>
    </row>
    <row r="41" spans="1:14" s="22" customFormat="1" x14ac:dyDescent="0.25">
      <c r="A41" s="1" t="s">
        <v>26</v>
      </c>
      <c r="B41" s="39" t="s">
        <v>203</v>
      </c>
      <c r="C41" s="3"/>
      <c r="D41" s="70">
        <v>2</v>
      </c>
      <c r="E41" s="82">
        <v>1</v>
      </c>
      <c r="F41" s="70" t="s">
        <v>110</v>
      </c>
      <c r="G41" s="74" t="s">
        <v>108</v>
      </c>
      <c r="H41" s="135" t="s">
        <v>33</v>
      </c>
      <c r="I41" s="82">
        <v>1</v>
      </c>
      <c r="J41" s="77">
        <v>2</v>
      </c>
      <c r="K41" s="82" t="s">
        <v>10</v>
      </c>
      <c r="L41" s="82" t="s">
        <v>111</v>
      </c>
      <c r="M41" s="82" t="s">
        <v>10</v>
      </c>
      <c r="N41" s="82" t="s">
        <v>111</v>
      </c>
    </row>
    <row r="42" spans="1:14" s="22" customFormat="1" x14ac:dyDescent="0.25">
      <c r="A42" s="52"/>
      <c r="B42" s="53"/>
      <c r="C42" s="3"/>
      <c r="D42" s="70"/>
      <c r="E42" s="82"/>
      <c r="F42" s="82"/>
      <c r="G42" s="82"/>
      <c r="H42" s="135"/>
      <c r="I42" s="82"/>
      <c r="J42" s="77"/>
      <c r="K42" s="82"/>
      <c r="L42" s="82"/>
      <c r="M42" s="82"/>
      <c r="N42" s="82"/>
    </row>
    <row r="43" spans="1:14" s="22" customFormat="1" x14ac:dyDescent="0.25">
      <c r="A43" s="52" t="s">
        <v>0</v>
      </c>
      <c r="B43" s="53" t="s">
        <v>205</v>
      </c>
      <c r="C43" s="3"/>
      <c r="D43" s="70">
        <v>6</v>
      </c>
      <c r="E43" s="82">
        <v>1</v>
      </c>
      <c r="F43" s="70" t="s">
        <v>108</v>
      </c>
      <c r="G43" s="74" t="s">
        <v>108</v>
      </c>
      <c r="H43" s="135"/>
      <c r="I43" s="82"/>
      <c r="J43" s="77"/>
      <c r="K43" s="82"/>
      <c r="L43" s="82"/>
      <c r="M43" s="82"/>
      <c r="N43" s="82"/>
    </row>
    <row r="44" spans="1:14" s="22" customFormat="1" x14ac:dyDescent="0.25">
      <c r="A44" s="1" t="s">
        <v>26</v>
      </c>
      <c r="B44" s="39" t="s">
        <v>206</v>
      </c>
      <c r="C44" s="3"/>
      <c r="D44" s="70">
        <v>2</v>
      </c>
      <c r="E44" s="82">
        <v>1</v>
      </c>
      <c r="F44" s="70" t="s">
        <v>110</v>
      </c>
      <c r="G44" s="74" t="s">
        <v>108</v>
      </c>
      <c r="H44" s="135" t="s">
        <v>32</v>
      </c>
      <c r="I44" s="82"/>
      <c r="J44" s="77">
        <v>2</v>
      </c>
      <c r="K44" s="79" t="s">
        <v>12</v>
      </c>
      <c r="L44" s="180"/>
      <c r="M44" s="79" t="s">
        <v>12</v>
      </c>
      <c r="N44" s="180"/>
    </row>
    <row r="45" spans="1:14" s="22" customFormat="1" x14ac:dyDescent="0.25">
      <c r="A45" s="1" t="s">
        <v>26</v>
      </c>
      <c r="B45" s="39" t="s">
        <v>207</v>
      </c>
      <c r="C45" s="3"/>
      <c r="D45" s="70">
        <v>2</v>
      </c>
      <c r="E45" s="82">
        <v>1</v>
      </c>
      <c r="F45" s="70" t="s">
        <v>110</v>
      </c>
      <c r="G45" s="74" t="s">
        <v>108</v>
      </c>
      <c r="H45" s="135" t="s">
        <v>31</v>
      </c>
      <c r="I45" s="82"/>
      <c r="J45" s="77"/>
      <c r="K45" s="82" t="s">
        <v>10</v>
      </c>
      <c r="L45" s="82" t="s">
        <v>111</v>
      </c>
      <c r="M45" s="82" t="s">
        <v>10</v>
      </c>
      <c r="N45" s="82" t="s">
        <v>111</v>
      </c>
    </row>
    <row r="46" spans="1:14" s="22" customFormat="1" x14ac:dyDescent="0.25">
      <c r="A46" s="1" t="s">
        <v>26</v>
      </c>
      <c r="B46" s="39" t="s">
        <v>208</v>
      </c>
      <c r="C46" s="3"/>
      <c r="D46" s="70">
        <v>2</v>
      </c>
      <c r="E46" s="82">
        <v>1</v>
      </c>
      <c r="F46" s="70" t="s">
        <v>110</v>
      </c>
      <c r="G46" s="74" t="s">
        <v>108</v>
      </c>
      <c r="H46" s="135" t="s">
        <v>31</v>
      </c>
      <c r="I46" s="82"/>
      <c r="J46" s="77"/>
      <c r="K46" s="82" t="s">
        <v>10</v>
      </c>
      <c r="L46" s="82" t="s">
        <v>111</v>
      </c>
      <c r="M46" s="82" t="s">
        <v>10</v>
      </c>
      <c r="N46" s="82" t="s">
        <v>111</v>
      </c>
    </row>
    <row r="47" spans="1:14" s="22" customFormat="1" x14ac:dyDescent="0.25">
      <c r="A47" s="52"/>
      <c r="B47" s="53"/>
      <c r="C47" s="3"/>
      <c r="D47" s="70"/>
      <c r="E47" s="82"/>
      <c r="F47" s="82"/>
      <c r="G47" s="74"/>
      <c r="H47" s="134"/>
      <c r="I47" s="82"/>
      <c r="J47" s="77"/>
      <c r="K47" s="82"/>
      <c r="L47" s="82"/>
      <c r="M47" s="82"/>
      <c r="N47" s="82"/>
    </row>
    <row r="48" spans="1:14" s="22" customFormat="1" x14ac:dyDescent="0.25">
      <c r="A48" s="52" t="s">
        <v>0</v>
      </c>
      <c r="B48" s="53" t="s">
        <v>209</v>
      </c>
      <c r="C48" s="3"/>
      <c r="D48" s="70">
        <v>6</v>
      </c>
      <c r="E48" s="82">
        <v>1</v>
      </c>
      <c r="F48" s="70" t="s">
        <v>108</v>
      </c>
      <c r="G48" s="74" t="s">
        <v>108</v>
      </c>
      <c r="H48" s="82"/>
      <c r="I48" s="82"/>
      <c r="J48" s="77"/>
      <c r="K48" s="82"/>
      <c r="L48" s="82"/>
      <c r="M48" s="82"/>
      <c r="N48" s="82"/>
    </row>
    <row r="49" spans="1:14" s="22" customFormat="1" x14ac:dyDescent="0.25">
      <c r="A49" s="1" t="s">
        <v>26</v>
      </c>
      <c r="B49" s="105" t="s">
        <v>250</v>
      </c>
      <c r="C49" s="3"/>
      <c r="D49" s="70">
        <v>2</v>
      </c>
      <c r="E49" s="82">
        <v>1</v>
      </c>
      <c r="F49" s="70" t="s">
        <v>110</v>
      </c>
      <c r="G49" s="74" t="s">
        <v>108</v>
      </c>
      <c r="H49" s="74" t="s">
        <v>31</v>
      </c>
      <c r="I49" s="82"/>
      <c r="J49" s="77"/>
      <c r="K49" s="82" t="s">
        <v>10</v>
      </c>
      <c r="L49" s="82" t="s">
        <v>111</v>
      </c>
      <c r="M49" s="82" t="s">
        <v>10</v>
      </c>
      <c r="N49" s="82" t="s">
        <v>111</v>
      </c>
    </row>
    <row r="50" spans="1:14" s="22" customFormat="1" x14ac:dyDescent="0.25">
      <c r="A50" s="1" t="s">
        <v>26</v>
      </c>
      <c r="B50" s="105" t="s">
        <v>246</v>
      </c>
      <c r="C50" s="3"/>
      <c r="D50" s="70">
        <v>2</v>
      </c>
      <c r="E50" s="82">
        <v>1</v>
      </c>
      <c r="F50" s="70" t="s">
        <v>110</v>
      </c>
      <c r="G50" s="74" t="s">
        <v>108</v>
      </c>
      <c r="H50" s="74" t="s">
        <v>32</v>
      </c>
      <c r="I50" s="82"/>
      <c r="J50" s="77">
        <v>2</v>
      </c>
      <c r="K50" s="79" t="s">
        <v>12</v>
      </c>
      <c r="L50" s="180"/>
      <c r="M50" s="79" t="s">
        <v>12</v>
      </c>
      <c r="N50" s="180"/>
    </row>
    <row r="51" spans="1:14" s="22" customFormat="1" x14ac:dyDescent="0.25">
      <c r="A51" s="1" t="s">
        <v>26</v>
      </c>
      <c r="B51" s="105" t="s">
        <v>247</v>
      </c>
      <c r="C51" s="3"/>
      <c r="D51" s="70">
        <v>2</v>
      </c>
      <c r="E51" s="82">
        <v>1</v>
      </c>
      <c r="F51" s="70" t="s">
        <v>110</v>
      </c>
      <c r="G51" s="74" t="s">
        <v>108</v>
      </c>
      <c r="H51" s="74" t="s">
        <v>32</v>
      </c>
      <c r="I51" s="82"/>
      <c r="J51" s="77">
        <v>2</v>
      </c>
      <c r="K51" s="79" t="s">
        <v>12</v>
      </c>
      <c r="L51" s="180"/>
      <c r="M51" s="79" t="s">
        <v>12</v>
      </c>
      <c r="N51" s="180"/>
    </row>
    <row r="52" spans="1:14" s="22" customFormat="1" x14ac:dyDescent="0.25">
      <c r="A52" s="52"/>
      <c r="B52" s="53"/>
      <c r="C52" s="3"/>
      <c r="D52" s="70"/>
      <c r="E52" s="82"/>
      <c r="F52" s="82"/>
      <c r="G52" s="82"/>
      <c r="H52" s="74"/>
      <c r="I52" s="82"/>
      <c r="J52" s="77"/>
      <c r="K52" s="82"/>
      <c r="L52" s="82"/>
      <c r="M52" s="82"/>
      <c r="N52" s="82"/>
    </row>
    <row r="53" spans="1:14" s="22" customFormat="1" x14ac:dyDescent="0.25">
      <c r="A53" s="52" t="s">
        <v>0</v>
      </c>
      <c r="B53" s="53" t="s">
        <v>210</v>
      </c>
      <c r="C53" s="3"/>
      <c r="D53" s="70">
        <v>6</v>
      </c>
      <c r="E53" s="82">
        <v>1</v>
      </c>
      <c r="F53" s="70" t="s">
        <v>108</v>
      </c>
      <c r="G53" s="74" t="s">
        <v>108</v>
      </c>
      <c r="H53" s="74"/>
      <c r="I53" s="82"/>
      <c r="J53" s="77"/>
      <c r="K53" s="82"/>
      <c r="L53" s="82"/>
      <c r="M53" s="82"/>
      <c r="N53" s="82"/>
    </row>
    <row r="54" spans="1:14" s="22" customFormat="1" x14ac:dyDescent="0.25">
      <c r="A54" s="1" t="s">
        <v>26</v>
      </c>
      <c r="B54" s="39" t="s">
        <v>211</v>
      </c>
      <c r="C54" s="3"/>
      <c r="D54" s="70">
        <v>2</v>
      </c>
      <c r="E54" s="82">
        <v>1</v>
      </c>
      <c r="F54" s="70" t="s">
        <v>110</v>
      </c>
      <c r="G54" s="74" t="s">
        <v>108</v>
      </c>
      <c r="H54" s="74" t="s">
        <v>31</v>
      </c>
      <c r="I54" s="82"/>
      <c r="J54" s="77"/>
      <c r="K54" s="82" t="s">
        <v>10</v>
      </c>
      <c r="L54" s="82" t="s">
        <v>111</v>
      </c>
      <c r="M54" s="82" t="s">
        <v>10</v>
      </c>
      <c r="N54" s="82" t="s">
        <v>111</v>
      </c>
    </row>
    <row r="55" spans="1:14" s="22" customFormat="1" x14ac:dyDescent="0.25">
      <c r="A55" s="1" t="s">
        <v>26</v>
      </c>
      <c r="B55" s="39" t="s">
        <v>212</v>
      </c>
      <c r="C55" s="3"/>
      <c r="D55" s="70">
        <v>2</v>
      </c>
      <c r="E55" s="82">
        <v>1</v>
      </c>
      <c r="F55" s="70" t="s">
        <v>110</v>
      </c>
      <c r="G55" s="74" t="s">
        <v>108</v>
      </c>
      <c r="H55" s="74" t="s">
        <v>31</v>
      </c>
      <c r="I55" s="82"/>
      <c r="J55" s="77"/>
      <c r="K55" s="82" t="s">
        <v>10</v>
      </c>
      <c r="L55" s="82" t="s">
        <v>111</v>
      </c>
      <c r="M55" s="82" t="s">
        <v>10</v>
      </c>
      <c r="N55" s="82" t="s">
        <v>111</v>
      </c>
    </row>
    <row r="56" spans="1:14" s="22" customFormat="1" x14ac:dyDescent="0.25">
      <c r="A56" s="1" t="s">
        <v>26</v>
      </c>
      <c r="B56" s="39" t="s">
        <v>213</v>
      </c>
      <c r="C56" s="3"/>
      <c r="D56" s="70">
        <v>2</v>
      </c>
      <c r="E56" s="82">
        <v>1</v>
      </c>
      <c r="F56" s="70" t="s">
        <v>110</v>
      </c>
      <c r="G56" s="74" t="s">
        <v>108</v>
      </c>
      <c r="H56" s="74" t="s">
        <v>31</v>
      </c>
      <c r="I56" s="82"/>
      <c r="J56" s="77"/>
      <c r="K56" s="82" t="s">
        <v>10</v>
      </c>
      <c r="L56" s="82" t="s">
        <v>111</v>
      </c>
      <c r="M56" s="82" t="s">
        <v>10</v>
      </c>
      <c r="N56" s="82" t="s">
        <v>111</v>
      </c>
    </row>
    <row r="57" spans="1:14" s="22" customFormat="1" x14ac:dyDescent="0.25">
      <c r="A57" s="52"/>
      <c r="B57" s="53"/>
      <c r="C57" s="3"/>
      <c r="D57" s="70"/>
      <c r="E57" s="82"/>
      <c r="F57" s="82"/>
      <c r="G57" s="82"/>
      <c r="H57" s="74"/>
      <c r="I57" s="82"/>
      <c r="J57" s="77"/>
      <c r="K57" s="82"/>
      <c r="L57" s="82"/>
      <c r="M57" s="82"/>
      <c r="N57" s="82"/>
    </row>
    <row r="58" spans="1:14" s="22" customFormat="1" x14ac:dyDescent="0.25">
      <c r="A58" s="144" t="s">
        <v>0</v>
      </c>
      <c r="B58" s="145" t="s">
        <v>240</v>
      </c>
      <c r="C58" s="146"/>
      <c r="D58" s="147">
        <v>6</v>
      </c>
      <c r="E58" s="147"/>
      <c r="F58" s="147" t="s">
        <v>108</v>
      </c>
      <c r="G58" s="147" t="s">
        <v>108</v>
      </c>
      <c r="H58" s="147"/>
      <c r="I58" s="147"/>
      <c r="J58" s="148"/>
      <c r="K58" s="147"/>
      <c r="L58" s="147"/>
      <c r="M58" s="147"/>
      <c r="N58" s="147"/>
    </row>
    <row r="59" spans="1:14" s="22" customFormat="1" x14ac:dyDescent="0.25">
      <c r="A59" s="155" t="s">
        <v>26</v>
      </c>
      <c r="B59" s="156" t="s">
        <v>237</v>
      </c>
      <c r="C59" s="146"/>
      <c r="D59" s="147">
        <v>2</v>
      </c>
      <c r="E59" s="147">
        <v>1</v>
      </c>
      <c r="F59" s="147" t="s">
        <v>110</v>
      </c>
      <c r="G59" s="147" t="s">
        <v>108</v>
      </c>
      <c r="H59" s="147" t="s">
        <v>32</v>
      </c>
      <c r="I59" s="147"/>
      <c r="J59" s="148">
        <v>2</v>
      </c>
      <c r="K59" s="147" t="s">
        <v>12</v>
      </c>
      <c r="L59" s="147"/>
      <c r="M59" s="147" t="s">
        <v>12</v>
      </c>
      <c r="N59" s="147"/>
    </row>
    <row r="60" spans="1:14" s="22" customFormat="1" x14ac:dyDescent="0.25">
      <c r="A60" s="155" t="s">
        <v>26</v>
      </c>
      <c r="B60" s="156" t="s">
        <v>238</v>
      </c>
      <c r="C60" s="146"/>
      <c r="D60" s="147">
        <v>2</v>
      </c>
      <c r="E60" s="147">
        <v>1</v>
      </c>
      <c r="F60" s="147" t="s">
        <v>110</v>
      </c>
      <c r="G60" s="147" t="s">
        <v>108</v>
      </c>
      <c r="H60" s="147" t="s">
        <v>32</v>
      </c>
      <c r="I60" s="147"/>
      <c r="J60" s="148">
        <v>2</v>
      </c>
      <c r="K60" s="147" t="s">
        <v>12</v>
      </c>
      <c r="L60" s="147"/>
      <c r="M60" s="147" t="s">
        <v>12</v>
      </c>
      <c r="N60" s="147"/>
    </row>
    <row r="61" spans="1:14" s="22" customFormat="1" x14ac:dyDescent="0.25">
      <c r="A61" s="155" t="s">
        <v>26</v>
      </c>
      <c r="B61" s="156" t="s">
        <v>239</v>
      </c>
      <c r="C61" s="146"/>
      <c r="D61" s="147">
        <v>2</v>
      </c>
      <c r="E61" s="148" t="s">
        <v>241</v>
      </c>
      <c r="F61" s="147" t="s">
        <v>110</v>
      </c>
      <c r="G61" s="147" t="s">
        <v>108</v>
      </c>
      <c r="H61" s="147" t="s">
        <v>32</v>
      </c>
      <c r="I61" s="147"/>
      <c r="J61" s="148">
        <v>2</v>
      </c>
      <c r="K61" s="147" t="s">
        <v>12</v>
      </c>
      <c r="L61" s="147"/>
      <c r="M61" s="147" t="s">
        <v>12</v>
      </c>
      <c r="N61" s="147"/>
    </row>
    <row r="62" spans="1:14" s="22" customFormat="1" x14ac:dyDescent="0.25">
      <c r="A62" s="52"/>
      <c r="B62" s="53"/>
      <c r="C62" s="3"/>
      <c r="D62" s="70"/>
      <c r="E62" s="82"/>
      <c r="F62" s="5"/>
      <c r="G62" s="82"/>
      <c r="H62" s="5"/>
      <c r="I62" s="82"/>
      <c r="J62" s="77"/>
      <c r="K62" s="82"/>
      <c r="L62" s="82"/>
      <c r="M62" s="82"/>
      <c r="N62" s="82"/>
    </row>
    <row r="63" spans="1:14" s="22" customFormat="1" x14ac:dyDescent="0.25">
      <c r="A63" s="52" t="s">
        <v>0</v>
      </c>
      <c r="B63" s="59" t="s">
        <v>137</v>
      </c>
      <c r="C63" s="3"/>
      <c r="D63" s="70">
        <v>6</v>
      </c>
      <c r="E63" s="82">
        <v>1</v>
      </c>
      <c r="F63" s="82" t="s">
        <v>108</v>
      </c>
      <c r="G63" s="82"/>
      <c r="H63" s="5"/>
      <c r="I63" s="82"/>
      <c r="J63" s="77"/>
      <c r="K63" s="82"/>
      <c r="L63" s="82"/>
      <c r="M63" s="82"/>
      <c r="N63" s="82"/>
    </row>
    <row r="64" spans="1:14" s="22" customFormat="1" x14ac:dyDescent="0.25">
      <c r="A64" s="52"/>
      <c r="B64" s="3"/>
      <c r="C64" s="3"/>
      <c r="D64" s="70"/>
      <c r="E64" s="82"/>
      <c r="F64" s="5"/>
      <c r="G64" s="82"/>
      <c r="H64" s="5"/>
      <c r="I64" s="82"/>
      <c r="J64" s="77"/>
      <c r="K64" s="82"/>
      <c r="L64" s="82"/>
      <c r="M64" s="82"/>
      <c r="N64" s="82"/>
    </row>
    <row r="65" spans="2:14" s="22" customFormat="1" x14ac:dyDescent="0.25">
      <c r="B65" s="35"/>
      <c r="C65" s="35"/>
      <c r="D65" s="71"/>
      <c r="E65" s="71"/>
      <c r="F65" s="35"/>
      <c r="G65" s="71"/>
      <c r="H65" s="35"/>
      <c r="I65" s="71"/>
      <c r="J65" s="71"/>
      <c r="K65" s="71"/>
      <c r="L65" s="91"/>
      <c r="M65" s="91"/>
      <c r="N65" s="91"/>
    </row>
    <row r="66" spans="2:14" s="22" customFormat="1" x14ac:dyDescent="0.25">
      <c r="B66" s="35"/>
      <c r="C66" s="35"/>
      <c r="D66" s="71"/>
      <c r="E66" s="71"/>
      <c r="F66" s="35"/>
      <c r="G66" s="71"/>
      <c r="H66" s="35"/>
      <c r="I66" s="71"/>
      <c r="J66" s="71"/>
      <c r="K66" s="71"/>
      <c r="L66" s="91"/>
      <c r="M66" s="91"/>
      <c r="N66" s="91"/>
    </row>
    <row r="67" spans="2:14" s="22" customFormat="1" ht="17.25" x14ac:dyDescent="0.25">
      <c r="B67" s="36"/>
      <c r="C67" s="36"/>
      <c r="D67" s="72"/>
      <c r="E67" s="72"/>
      <c r="F67" s="36"/>
      <c r="G67" s="72"/>
      <c r="H67" s="36"/>
      <c r="I67" s="72"/>
      <c r="J67" s="72"/>
      <c r="K67" s="72"/>
      <c r="L67" s="91"/>
      <c r="M67" s="91"/>
    </row>
    <row r="68" spans="2:14" s="22" customFormat="1" x14ac:dyDescent="0.25">
      <c r="B68" s="35"/>
      <c r="C68" s="35"/>
      <c r="D68" s="71"/>
      <c r="E68" s="71"/>
      <c r="F68" s="35"/>
      <c r="G68" s="71"/>
      <c r="H68" s="35"/>
      <c r="I68" s="71"/>
      <c r="J68" s="71"/>
      <c r="K68" s="71"/>
      <c r="L68" s="91"/>
      <c r="M68" s="91"/>
    </row>
    <row r="69" spans="2:14" s="22" customFormat="1" x14ac:dyDescent="0.25">
      <c r="B69" s="35"/>
      <c r="C69" s="35"/>
      <c r="D69" s="71"/>
      <c r="E69" s="71"/>
      <c r="F69" s="35"/>
      <c r="G69" s="71"/>
      <c r="H69" s="35"/>
      <c r="I69" s="71"/>
      <c r="J69" s="71"/>
      <c r="K69" s="71"/>
      <c r="L69" s="91"/>
      <c r="M69" s="91"/>
    </row>
    <row r="70" spans="2:14" s="22" customFormat="1" x14ac:dyDescent="0.25">
      <c r="B70" s="35"/>
      <c r="C70" s="35"/>
      <c r="D70" s="71"/>
      <c r="E70" s="71"/>
      <c r="F70" s="35"/>
      <c r="G70" s="71"/>
      <c r="H70" s="35"/>
      <c r="I70" s="71"/>
      <c r="J70" s="71"/>
      <c r="K70" s="71"/>
      <c r="L70" s="91"/>
      <c r="M70" s="91"/>
    </row>
    <row r="71" spans="2:14" s="22" customFormat="1" x14ac:dyDescent="0.25">
      <c r="B71" s="35"/>
      <c r="C71" s="35"/>
      <c r="D71" s="71"/>
      <c r="E71" s="71"/>
      <c r="F71" s="35"/>
      <c r="G71" s="71"/>
      <c r="H71" s="35"/>
      <c r="I71" s="71"/>
      <c r="J71" s="71"/>
      <c r="K71" s="71"/>
      <c r="L71" s="91"/>
      <c r="M71" s="91"/>
    </row>
    <row r="72" spans="2:14" s="22" customFormat="1" ht="17.25" x14ac:dyDescent="0.25">
      <c r="B72" s="36"/>
      <c r="C72" s="36"/>
      <c r="D72" s="72"/>
      <c r="E72" s="72"/>
      <c r="F72" s="36"/>
      <c r="G72" s="72"/>
      <c r="H72" s="36"/>
      <c r="I72" s="72"/>
      <c r="J72" s="72"/>
      <c r="K72" s="72"/>
      <c r="L72" s="91"/>
      <c r="M72" s="91"/>
    </row>
    <row r="73" spans="2:14" s="22" customFormat="1" x14ac:dyDescent="0.25">
      <c r="B73" s="35"/>
      <c r="C73" s="35"/>
      <c r="D73" s="71"/>
      <c r="E73" s="71"/>
      <c r="F73" s="35"/>
      <c r="G73" s="71"/>
      <c r="H73" s="35"/>
      <c r="I73" s="71"/>
      <c r="J73" s="71"/>
      <c r="K73" s="71"/>
      <c r="L73" s="91"/>
      <c r="M73" s="91"/>
    </row>
    <row r="74" spans="2:14" s="22" customFormat="1" x14ac:dyDescent="0.25">
      <c r="B74" s="35"/>
      <c r="C74" s="35"/>
      <c r="D74" s="71"/>
      <c r="E74" s="71"/>
      <c r="F74" s="35"/>
      <c r="G74" s="71"/>
      <c r="H74" s="35"/>
      <c r="I74" s="71"/>
      <c r="J74" s="71"/>
      <c r="K74" s="71"/>
      <c r="L74" s="91"/>
      <c r="M74" s="91"/>
    </row>
    <row r="75" spans="2:14" s="22" customFormat="1" x14ac:dyDescent="0.25">
      <c r="B75" s="35"/>
      <c r="C75" s="35"/>
      <c r="D75" s="71"/>
      <c r="E75" s="71"/>
      <c r="F75" s="35"/>
      <c r="G75" s="71"/>
      <c r="H75" s="35"/>
      <c r="I75" s="71"/>
      <c r="J75" s="71"/>
      <c r="K75" s="71"/>
      <c r="L75" s="91"/>
      <c r="M75" s="91"/>
    </row>
    <row r="76" spans="2:14" s="22" customFormat="1" x14ac:dyDescent="0.25">
      <c r="B76" s="35"/>
      <c r="C76" s="35"/>
      <c r="D76" s="71"/>
      <c r="E76" s="71"/>
      <c r="F76" s="35"/>
      <c r="G76" s="71"/>
      <c r="H76" s="35"/>
      <c r="I76" s="71"/>
      <c r="J76" s="71"/>
      <c r="K76" s="71"/>
      <c r="L76" s="91"/>
      <c r="M76" s="91"/>
    </row>
    <row r="77" spans="2:14" s="22" customFormat="1" x14ac:dyDescent="0.25">
      <c r="B77" s="35"/>
      <c r="C77" s="35"/>
      <c r="D77" s="71"/>
      <c r="E77" s="71"/>
      <c r="F77" s="35"/>
      <c r="G77" s="71"/>
      <c r="H77" s="35"/>
      <c r="I77" s="71"/>
      <c r="J77" s="71"/>
      <c r="K77" s="71"/>
      <c r="L77" s="91"/>
      <c r="M77" s="91"/>
    </row>
    <row r="78" spans="2:14" x14ac:dyDescent="0.25">
      <c r="I78" s="73"/>
      <c r="J78" s="73"/>
      <c r="K78" s="73"/>
      <c r="L78" s="67"/>
      <c r="M78" s="67"/>
    </row>
    <row r="79" spans="2:14" x14ac:dyDescent="0.25">
      <c r="I79" s="73"/>
      <c r="J79" s="73"/>
      <c r="K79" s="73"/>
      <c r="L79" s="67"/>
      <c r="M79" s="67"/>
    </row>
    <row r="80" spans="2:14" x14ac:dyDescent="0.25">
      <c r="I80" s="73"/>
      <c r="J80" s="73"/>
      <c r="K80" s="73"/>
      <c r="L80" s="67"/>
      <c r="M80" s="67"/>
    </row>
    <row r="81" spans="9:13" x14ac:dyDescent="0.25">
      <c r="I81" s="73"/>
      <c r="J81" s="73"/>
      <c r="K81" s="73"/>
      <c r="L81" s="67"/>
      <c r="M81" s="67"/>
    </row>
    <row r="82" spans="9:13" x14ac:dyDescent="0.25">
      <c r="I82" s="73"/>
      <c r="J82" s="73"/>
      <c r="K82" s="73"/>
      <c r="L82" s="67"/>
      <c r="M82" s="67"/>
    </row>
    <row r="83" spans="9:13" x14ac:dyDescent="0.25">
      <c r="I83" s="73"/>
      <c r="J83" s="73"/>
      <c r="K83" s="73"/>
      <c r="L83" s="67"/>
      <c r="M83" s="67"/>
    </row>
    <row r="84" spans="9:13" x14ac:dyDescent="0.25">
      <c r="I84" s="73"/>
      <c r="J84" s="73"/>
      <c r="K84" s="73"/>
      <c r="L84" s="67"/>
      <c r="M84" s="67"/>
    </row>
    <row r="85" spans="9:13" x14ac:dyDescent="0.25">
      <c r="I85" s="73"/>
      <c r="J85" s="73"/>
      <c r="K85" s="73"/>
      <c r="L85" s="67"/>
      <c r="M85" s="67"/>
    </row>
    <row r="86" spans="9:13" x14ac:dyDescent="0.25">
      <c r="I86" s="73"/>
      <c r="J86" s="73"/>
      <c r="K86" s="73"/>
      <c r="L86" s="67"/>
      <c r="M86" s="67"/>
    </row>
    <row r="87" spans="9:13" x14ac:dyDescent="0.25">
      <c r="I87" s="73"/>
      <c r="J87" s="73"/>
      <c r="K87" s="73"/>
      <c r="L87" s="67"/>
      <c r="M87" s="67"/>
    </row>
    <row r="88" spans="9:13" x14ac:dyDescent="0.25">
      <c r="I88" s="73"/>
      <c r="J88" s="73"/>
      <c r="K88" s="73"/>
      <c r="L88" s="67"/>
      <c r="M88" s="67"/>
    </row>
    <row r="89" spans="9:13" x14ac:dyDescent="0.25">
      <c r="I89" s="73"/>
      <c r="J89" s="73"/>
      <c r="K89" s="73"/>
      <c r="L89" s="67"/>
      <c r="M89" s="67"/>
    </row>
    <row r="90" spans="9:13" x14ac:dyDescent="0.25">
      <c r="I90" s="73"/>
      <c r="J90" s="73"/>
      <c r="K90" s="73"/>
      <c r="L90" s="67"/>
      <c r="M90" s="67"/>
    </row>
    <row r="91" spans="9:13" x14ac:dyDescent="0.25">
      <c r="I91" s="73"/>
      <c r="J91" s="73"/>
      <c r="K91" s="73"/>
      <c r="L91" s="67"/>
      <c r="M91" s="67"/>
    </row>
    <row r="92" spans="9:13" x14ac:dyDescent="0.25">
      <c r="I92" s="73"/>
      <c r="J92" s="73"/>
      <c r="K92" s="73"/>
      <c r="L92" s="67"/>
      <c r="M92" s="67"/>
    </row>
    <row r="93" spans="9:13" x14ac:dyDescent="0.25">
      <c r="I93" s="73"/>
      <c r="J93" s="73"/>
      <c r="K93" s="73"/>
      <c r="L93" s="67"/>
      <c r="M93" s="67"/>
    </row>
    <row r="94" spans="9:13" x14ac:dyDescent="0.25">
      <c r="I94" s="73"/>
      <c r="J94" s="73"/>
      <c r="K94" s="73"/>
      <c r="L94" s="67"/>
      <c r="M94" s="67"/>
    </row>
    <row r="95" spans="9:13" x14ac:dyDescent="0.25">
      <c r="I95" s="73"/>
      <c r="J95" s="73"/>
      <c r="K95" s="73"/>
      <c r="L95" s="67"/>
      <c r="M95" s="67"/>
    </row>
    <row r="96" spans="9:13" x14ac:dyDescent="0.25">
      <c r="I96" s="73"/>
      <c r="J96" s="73"/>
      <c r="K96" s="73"/>
      <c r="L96" s="67"/>
      <c r="M96" s="67"/>
    </row>
    <row r="97" spans="9:13" x14ac:dyDescent="0.25">
      <c r="I97" s="73"/>
      <c r="J97" s="73"/>
      <c r="K97" s="73"/>
      <c r="L97" s="67"/>
      <c r="M97" s="67"/>
    </row>
    <row r="98" spans="9:13" x14ac:dyDescent="0.25">
      <c r="I98" s="73"/>
      <c r="J98" s="73"/>
      <c r="K98" s="73"/>
      <c r="L98" s="67"/>
      <c r="M98" s="67"/>
    </row>
    <row r="99" spans="9:13" x14ac:dyDescent="0.25">
      <c r="I99" s="73"/>
      <c r="J99" s="73"/>
      <c r="K99" s="73"/>
      <c r="L99" s="67"/>
      <c r="M99" s="67"/>
    </row>
    <row r="100" spans="9:13" x14ac:dyDescent="0.25">
      <c r="I100" s="73"/>
      <c r="J100" s="73"/>
      <c r="K100" s="73"/>
      <c r="L100" s="67"/>
      <c r="M100" s="67"/>
    </row>
    <row r="101" spans="9:13" x14ac:dyDescent="0.25">
      <c r="I101" s="73"/>
      <c r="J101" s="73"/>
      <c r="K101" s="73"/>
      <c r="L101" s="67"/>
      <c r="M101" s="67"/>
    </row>
    <row r="102" spans="9:13" x14ac:dyDescent="0.25">
      <c r="I102" s="73"/>
      <c r="J102" s="73"/>
      <c r="K102" s="73"/>
      <c r="L102" s="67"/>
      <c r="M102" s="67"/>
    </row>
    <row r="103" spans="9:13" x14ac:dyDescent="0.25">
      <c r="I103" s="73"/>
      <c r="J103" s="73"/>
      <c r="K103" s="73"/>
      <c r="L103" s="67"/>
      <c r="M103" s="67"/>
    </row>
    <row r="104" spans="9:13" x14ac:dyDescent="0.25">
      <c r="I104" s="73"/>
      <c r="J104" s="73"/>
      <c r="K104" s="73"/>
      <c r="L104" s="67"/>
      <c r="M104" s="67"/>
    </row>
    <row r="105" spans="9:13" x14ac:dyDescent="0.25">
      <c r="I105" s="73"/>
      <c r="J105" s="73"/>
      <c r="K105" s="73"/>
      <c r="L105" s="67"/>
      <c r="M105" s="67"/>
    </row>
    <row r="106" spans="9:13" x14ac:dyDescent="0.25">
      <c r="I106" s="73"/>
      <c r="J106" s="73"/>
      <c r="K106" s="73"/>
      <c r="L106" s="67"/>
      <c r="M106" s="67"/>
    </row>
    <row r="107" spans="9:13" x14ac:dyDescent="0.25">
      <c r="I107" s="73"/>
      <c r="J107" s="73"/>
      <c r="K107" s="73"/>
      <c r="L107" s="67"/>
      <c r="M107" s="67"/>
    </row>
    <row r="108" spans="9:13" x14ac:dyDescent="0.25">
      <c r="I108" s="73"/>
      <c r="J108" s="73"/>
      <c r="K108" s="73"/>
      <c r="L108" s="67"/>
      <c r="M108" s="67"/>
    </row>
    <row r="109" spans="9:13" x14ac:dyDescent="0.25">
      <c r="I109" s="73"/>
      <c r="J109" s="73"/>
      <c r="K109" s="73"/>
      <c r="L109" s="67"/>
      <c r="M109" s="67"/>
    </row>
    <row r="110" spans="9:13" x14ac:dyDescent="0.25">
      <c r="I110" s="73"/>
      <c r="J110" s="73"/>
      <c r="K110" s="73"/>
      <c r="L110" s="67"/>
      <c r="M110" s="67"/>
    </row>
    <row r="111" spans="9:13" x14ac:dyDescent="0.25">
      <c r="I111" s="73"/>
      <c r="J111" s="73"/>
      <c r="K111" s="73"/>
      <c r="L111" s="67"/>
      <c r="M111" s="67"/>
    </row>
    <row r="112" spans="9:13" x14ac:dyDescent="0.25">
      <c r="I112" s="73"/>
      <c r="J112" s="73"/>
    </row>
    <row r="113" spans="9:10" x14ac:dyDescent="0.25">
      <c r="I113" s="73"/>
      <c r="J113" s="73"/>
    </row>
    <row r="114" spans="9:10" x14ac:dyDescent="0.25">
      <c r="I114" s="73"/>
      <c r="J114" s="73"/>
    </row>
    <row r="115" spans="9:10" x14ac:dyDescent="0.25">
      <c r="I115" s="73"/>
      <c r="J115" s="73"/>
    </row>
    <row r="116" spans="9:10" x14ac:dyDescent="0.25">
      <c r="I116" s="73"/>
      <c r="J116" s="73"/>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19 K17:L17 K22:L23 K27:L28 K33:L33 K43:L43 K47:L47 I52 K52:L52 I22:I28 K64:L64 I64 K57:L58 I57:I62 K62:L62 L59:L61 K37:L38 I31:I47">
    <cfRule type="expression" dxfId="303" priority="89">
      <formula>$H17="CCI (CC Intégral)"</formula>
    </cfRule>
  </conditionalFormatting>
  <conditionalFormatting sqref="I17:J19 I52:J52 I22:J28 I64:J64 I57:J62 I31:J47">
    <cfRule type="expression" dxfId="302" priority="88">
      <formula>$H17="CT (Contrôle terminal)"</formula>
    </cfRule>
  </conditionalFormatting>
  <conditionalFormatting sqref="J15:N15">
    <cfRule type="expression" dxfId="301" priority="85">
      <formula>$A$11=2</formula>
    </cfRule>
    <cfRule type="expression" dxfId="300" priority="86">
      <formula>$A$11=3</formula>
    </cfRule>
    <cfRule type="expression" dxfId="299" priority="87">
      <formula>$A$11=1</formula>
    </cfRule>
  </conditionalFormatting>
  <conditionalFormatting sqref="A16:N16">
    <cfRule type="expression" dxfId="298" priority="82">
      <formula>$A$11=2</formula>
    </cfRule>
    <cfRule type="expression" dxfId="297" priority="83">
      <formula>$A$11=4</formula>
    </cfRule>
    <cfRule type="expression" dxfId="296" priority="84">
      <formula>$A$11=1</formula>
    </cfRule>
  </conditionalFormatting>
  <conditionalFormatting sqref="K16:L16">
    <cfRule type="expression" dxfId="295" priority="81">
      <formula>$H$17="CCI (CC Intégral)"</formula>
    </cfRule>
  </conditionalFormatting>
  <conditionalFormatting sqref="K18:L18 K36:L36">
    <cfRule type="expression" dxfId="294" priority="80">
      <formula>$G18="CCI (CC Intégral)"</formula>
    </cfRule>
  </conditionalFormatting>
  <conditionalFormatting sqref="K19:L19">
    <cfRule type="expression" dxfId="293" priority="79">
      <formula>$G19="CCI (CC Intégral)"</formula>
    </cfRule>
  </conditionalFormatting>
  <conditionalFormatting sqref="K24:L24">
    <cfRule type="expression" dxfId="292" priority="78">
      <formula>$G24="CCI (CC Intégral)"</formula>
    </cfRule>
  </conditionalFormatting>
  <conditionalFormatting sqref="K25:L25">
    <cfRule type="expression" dxfId="291" priority="76">
      <formula>$G25="CCI (CC Intégral)"</formula>
    </cfRule>
  </conditionalFormatting>
  <conditionalFormatting sqref="K26:L26">
    <cfRule type="expression" dxfId="290" priority="75">
      <formula>$G26="CCI (CC Intégral)"</formula>
    </cfRule>
  </conditionalFormatting>
  <conditionalFormatting sqref="K34:L34">
    <cfRule type="expression" dxfId="289" priority="70">
      <formula>$G34="CCI (CC Intégral)"</formula>
    </cfRule>
  </conditionalFormatting>
  <conditionalFormatting sqref="K35:L35">
    <cfRule type="expression" dxfId="288" priority="68">
      <formula>$G35="CCI (CC Intégral)"</formula>
    </cfRule>
  </conditionalFormatting>
  <conditionalFormatting sqref="I20">
    <cfRule type="expression" dxfId="287" priority="62">
      <formula>$G20="CCI (CC Intégral)"</formula>
    </cfRule>
  </conditionalFormatting>
  <conditionalFormatting sqref="I20:J20">
    <cfRule type="expression" dxfId="286" priority="61">
      <formula>$G20="CT (Contrôle terminal)"</formula>
    </cfRule>
  </conditionalFormatting>
  <conditionalFormatting sqref="K20:L20">
    <cfRule type="expression" dxfId="285" priority="58">
      <formula>$G20="CCI (CC Intégral)"</formula>
    </cfRule>
  </conditionalFormatting>
  <conditionalFormatting sqref="K21:L21">
    <cfRule type="expression" dxfId="284" priority="57">
      <formula>$G21="CCI (CC Intégral)"</formula>
    </cfRule>
  </conditionalFormatting>
  <conditionalFormatting sqref="K39:L39">
    <cfRule type="expression" dxfId="283" priority="52">
      <formula>$G39="CCI (CC Intégral)"</formula>
    </cfRule>
  </conditionalFormatting>
  <conditionalFormatting sqref="K40:L40">
    <cfRule type="expression" dxfId="282" priority="51">
      <formula>$G40="CCI (CC Intégral)"</formula>
    </cfRule>
  </conditionalFormatting>
  <conditionalFormatting sqref="K41:L41">
    <cfRule type="expression" dxfId="281" priority="50">
      <formula>$G41="CCI (CC Intégral)"</formula>
    </cfRule>
  </conditionalFormatting>
  <conditionalFormatting sqref="K42:L42">
    <cfRule type="expression" dxfId="280" priority="49">
      <formula>$G42="CCI (CC Intégral)"</formula>
    </cfRule>
  </conditionalFormatting>
  <conditionalFormatting sqref="K46:L46">
    <cfRule type="expression" dxfId="279" priority="46">
      <formula>$G46="CCI (CC Intégral)"</formula>
    </cfRule>
  </conditionalFormatting>
  <conditionalFormatting sqref="I48:I51 K48:L48">
    <cfRule type="expression" dxfId="278" priority="40">
      <formula>$H48="CCI (CC Intégral)"</formula>
    </cfRule>
  </conditionalFormatting>
  <conditionalFormatting sqref="I48:J51">
    <cfRule type="expression" dxfId="277" priority="39">
      <formula>$H48="CT (Contrôle terminal)"</formula>
    </cfRule>
  </conditionalFormatting>
  <conditionalFormatting sqref="K49:L49">
    <cfRule type="expression" dxfId="276" priority="38">
      <formula>$G49="CCI (CC Intégral)"</formula>
    </cfRule>
  </conditionalFormatting>
  <conditionalFormatting sqref="I53:I56 K53:L53">
    <cfRule type="expression" dxfId="275" priority="35">
      <formula>$H53="CCI (CC Intégral)"</formula>
    </cfRule>
  </conditionalFormatting>
  <conditionalFormatting sqref="I53:J56">
    <cfRule type="expression" dxfId="274" priority="34">
      <formula>$H53="CT (Contrôle terminal)"</formula>
    </cfRule>
  </conditionalFormatting>
  <conditionalFormatting sqref="K54:L54">
    <cfRule type="expression" dxfId="273" priority="33">
      <formula>$G54="CCI (CC Intégral)"</formula>
    </cfRule>
  </conditionalFormatting>
  <conditionalFormatting sqref="K55:L55">
    <cfRule type="expression" dxfId="272" priority="32">
      <formula>$G55="CCI (CC Intégral)"</formula>
    </cfRule>
  </conditionalFormatting>
  <conditionalFormatting sqref="K56:L56">
    <cfRule type="expression" dxfId="271" priority="31">
      <formula>$G56="CCI (CC Intégral)"</formula>
    </cfRule>
  </conditionalFormatting>
  <conditionalFormatting sqref="I21">
    <cfRule type="expression" dxfId="270" priority="30">
      <formula>$G21="CCI (CC Intégral)"</formula>
    </cfRule>
  </conditionalFormatting>
  <conditionalFormatting sqref="I21:J21">
    <cfRule type="expression" dxfId="269" priority="29">
      <formula>$G21="CT (Contrôle terminal)"</formula>
    </cfRule>
  </conditionalFormatting>
  <conditionalFormatting sqref="K63:L63 I63">
    <cfRule type="expression" dxfId="268" priority="96">
      <formula>#REF!="CCI (CC Intégral)"</formula>
    </cfRule>
  </conditionalFormatting>
  <conditionalFormatting sqref="I63:J63">
    <cfRule type="expression" dxfId="267" priority="102">
      <formula>#REF!="CT (Contrôle terminal)"</formula>
    </cfRule>
  </conditionalFormatting>
  <conditionalFormatting sqref="E61">
    <cfRule type="expression" dxfId="266" priority="28">
      <formula>$H61="CT (Contrôle terminal)"</formula>
    </cfRule>
  </conditionalFormatting>
  <conditionalFormatting sqref="K32:L32">
    <cfRule type="expression" dxfId="265" priority="26">
      <formula>$G32="CCI (CC Intégral)"</formula>
    </cfRule>
  </conditionalFormatting>
  <conditionalFormatting sqref="K45:L45">
    <cfRule type="expression" dxfId="264" priority="24">
      <formula>$G45="CCI (CC Intégral)"</formula>
    </cfRule>
  </conditionalFormatting>
  <conditionalFormatting sqref="I29">
    <cfRule type="expression" dxfId="263" priority="21">
      <formula>$H29="CCI (CC Intégral)"</formula>
    </cfRule>
  </conditionalFormatting>
  <conditionalFormatting sqref="I29:J29">
    <cfRule type="expression" dxfId="262" priority="20">
      <formula>$H29="CT (Contrôle terminal)"</formula>
    </cfRule>
  </conditionalFormatting>
  <conditionalFormatting sqref="I30">
    <cfRule type="expression" dxfId="261" priority="18">
      <formula>$H30="CCI (CC Intégral)"</formula>
    </cfRule>
  </conditionalFormatting>
  <conditionalFormatting sqref="I30:J30">
    <cfRule type="expression" dxfId="260" priority="17">
      <formula>$H30="CT (Contrôle terminal)"</formula>
    </cfRule>
  </conditionalFormatting>
  <conditionalFormatting sqref="K30:L30">
    <cfRule type="expression" dxfId="259" priority="16">
      <formula>$G30="CCI (CC Intégral)"</formula>
    </cfRule>
  </conditionalFormatting>
  <conditionalFormatting sqref="L29">
    <cfRule type="expression" dxfId="258" priority="14">
      <formula>$G29="CCI (CC Intégral)"</formula>
    </cfRule>
  </conditionalFormatting>
  <conditionalFormatting sqref="K29">
    <cfRule type="expression" dxfId="257" priority="15">
      <formula>#REF!="CCI (CC Intégral)"</formula>
    </cfRule>
  </conditionalFormatting>
  <conditionalFormatting sqref="N29">
    <cfRule type="expression" dxfId="256" priority="13">
      <formula>$G29="CCI (CC Intégral)"</formula>
    </cfRule>
  </conditionalFormatting>
  <conditionalFormatting sqref="L31">
    <cfRule type="expression" dxfId="255" priority="11">
      <formula>$G31="CCI (CC Intégral)"</formula>
    </cfRule>
  </conditionalFormatting>
  <conditionalFormatting sqref="K31">
    <cfRule type="expression" dxfId="254" priority="12">
      <formula>#REF!="CCI (CC Intégral)"</formula>
    </cfRule>
  </conditionalFormatting>
  <conditionalFormatting sqref="N31">
    <cfRule type="expression" dxfId="253" priority="10">
      <formula>$G31="CCI (CC Intégral)"</formula>
    </cfRule>
  </conditionalFormatting>
  <conditionalFormatting sqref="L44">
    <cfRule type="expression" dxfId="252" priority="8">
      <formula>$G44="CCI (CC Intégral)"</formula>
    </cfRule>
  </conditionalFormatting>
  <conditionalFormatting sqref="K44">
    <cfRule type="expression" dxfId="251" priority="9">
      <formula>#REF!="CCI (CC Intégral)"</formula>
    </cfRule>
  </conditionalFormatting>
  <conditionalFormatting sqref="N44">
    <cfRule type="expression" dxfId="250" priority="7">
      <formula>$G44="CCI (CC Intégral)"</formula>
    </cfRule>
  </conditionalFormatting>
  <conditionalFormatting sqref="L50">
    <cfRule type="expression" dxfId="249" priority="5">
      <formula>$G50="CCI (CC Intégral)"</formula>
    </cfRule>
  </conditionalFormatting>
  <conditionalFormatting sqref="K50">
    <cfRule type="expression" dxfId="248" priority="6">
      <formula>#REF!="CCI (CC Intégral)"</formula>
    </cfRule>
  </conditionalFormatting>
  <conditionalFormatting sqref="N50">
    <cfRule type="expression" dxfId="247" priority="4">
      <formula>$G50="CCI (CC Intégral)"</formula>
    </cfRule>
  </conditionalFormatting>
  <conditionalFormatting sqref="L51">
    <cfRule type="expression" dxfId="246" priority="2">
      <formula>$G51="CCI (CC Intégral)"</formula>
    </cfRule>
  </conditionalFormatting>
  <conditionalFormatting sqref="K51">
    <cfRule type="expression" dxfId="245" priority="3">
      <formula>#REF!="CCI (CC Intégral)"</formula>
    </cfRule>
  </conditionalFormatting>
  <conditionalFormatting sqref="N51">
    <cfRule type="expression" dxfId="244" priority="1">
      <formula>$G51="CCI (CC Intégral)"</formula>
    </cfRule>
  </conditionalFormatting>
  <dataValidations count="6">
    <dataValidation type="decimal" operator="lessThanOrEqual" allowBlank="1" showInputMessage="1" showErrorMessage="1" errorTitle="ECTS" error="Le nombre de crédits doit être entier et inférieur ou égal à 6." sqref="D17:D22 D27 D32 D29 D37:D64">
      <formula1>6</formula1>
    </dataValidation>
    <dataValidation type="list" operator="greaterThan" allowBlank="1" showInputMessage="1" showErrorMessage="1" errorTitle="Coefficient" error="Le coefficient doit être un nombre décimal supérieur à 0." sqref="F17:G64">
      <formula1>"OUI,NON"</formula1>
    </dataValidation>
    <dataValidation type="decimal" operator="greaterThan" allowBlank="1" showInputMessage="1" showErrorMessage="1" errorTitle="Coefficient" error="Le coefficient doit être un nombre décimal supérieur à 0." sqref="E62:E64 E17:E60">
      <formula1>0</formula1>
    </dataValidation>
    <dataValidation type="list" allowBlank="1" showInputMessage="1" showErrorMessage="1" promptTitle="Type contrôle" prompt="Utiliser la liste déroulante" sqref="H17:H64">
      <formula1>liste_type_controle</formula1>
    </dataValidation>
    <dataValidation type="list" allowBlank="1" showInputMessage="1" showErrorMessage="1" errorTitle="Nature de l'ELP" error="Utiliser la liste déroulante" promptTitle="Nature ELP" prompt="Utiliser la liste déroulante" sqref="A17:A64">
      <formula1>Nature_ELP</formula1>
    </dataValidation>
    <dataValidation type="list" allowBlank="1" showInputMessage="1" showErrorMessage="1" errorTitle="Nature" error="Utiliser la liste déroulante" promptTitle="Nature" prompt="Utiliser la liste déroulante" sqref="M17:M64 K17:K6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8"/>
  <sheetViews>
    <sheetView topLeftCell="A13" zoomScale="75" zoomScaleNormal="75" workbookViewId="0">
      <selection activeCell="C40" sqref="C40"/>
    </sheetView>
  </sheetViews>
  <sheetFormatPr baseColWidth="10" defaultColWidth="10.85546875" defaultRowHeight="15" x14ac:dyDescent="0.25"/>
  <cols>
    <col min="1" max="1" width="26.42578125" style="17" bestFit="1" customWidth="1"/>
    <col min="2" max="2" width="54.85546875" style="27" customWidth="1"/>
    <col min="3" max="3" width="20.42578125" style="27" customWidth="1"/>
    <col min="4" max="4" width="6.7109375" style="73" customWidth="1"/>
    <col min="5" max="5" width="12" style="73" customWidth="1"/>
    <col min="6" max="6" width="13.7109375" style="27" customWidth="1"/>
    <col min="7" max="7" width="14.42578125" style="73" bestFit="1" customWidth="1"/>
    <col min="8" max="8" width="21.28515625" style="27" bestFit="1" customWidth="1"/>
    <col min="9" max="9" width="11.140625" style="27" bestFit="1" customWidth="1"/>
    <col min="10" max="10" width="17.42578125" style="27" customWidth="1"/>
    <col min="11" max="11" width="17.42578125" style="27" bestFit="1" customWidth="1"/>
    <col min="12" max="12" width="10.7109375" style="17" customWidth="1"/>
    <col min="13" max="13" width="17.42578125" style="17" bestFit="1" customWidth="1"/>
    <col min="14" max="14" width="10.7109375" style="17" customWidth="1"/>
    <col min="15" max="16384" width="10.85546875" style="17"/>
  </cols>
  <sheetData>
    <row r="1" spans="1:14" ht="23.25" x14ac:dyDescent="0.35">
      <c r="A1" s="225" t="s">
        <v>304</v>
      </c>
      <c r="B1" s="225"/>
      <c r="C1" s="225"/>
      <c r="D1" s="225"/>
      <c r="E1" s="225"/>
      <c r="F1" s="225"/>
      <c r="G1" s="225"/>
      <c r="H1" s="225"/>
      <c r="I1" s="225"/>
      <c r="J1" s="225"/>
      <c r="K1" s="225"/>
      <c r="L1" s="225"/>
      <c r="M1" s="225"/>
      <c r="N1" s="225"/>
    </row>
    <row r="2" spans="1:14" ht="20.100000000000001" customHeight="1" x14ac:dyDescent="0.25">
      <c r="A2" s="18" t="s">
        <v>22</v>
      </c>
      <c r="B2" s="227" t="str">
        <f>'Fiche générale'!B2</f>
        <v>ISEM</v>
      </c>
      <c r="C2" s="227"/>
      <c r="D2" s="227"/>
      <c r="E2" s="227"/>
      <c r="F2" s="17"/>
      <c r="G2" s="67"/>
      <c r="H2" s="17"/>
      <c r="I2" s="17"/>
      <c r="J2" s="17"/>
      <c r="K2" s="17"/>
    </row>
    <row r="3" spans="1:14" ht="20.100000000000001" customHeight="1" x14ac:dyDescent="0.25">
      <c r="A3" s="18" t="s">
        <v>21</v>
      </c>
      <c r="B3" s="227" t="str">
        <f>'Fiche générale'!B3:I3</f>
        <v>Économie et gestion</v>
      </c>
      <c r="C3" s="227"/>
      <c r="D3" s="227"/>
      <c r="E3" s="227"/>
      <c r="F3" s="17"/>
      <c r="G3" s="67"/>
      <c r="H3" s="17"/>
      <c r="I3" s="17"/>
      <c r="J3" s="17"/>
      <c r="K3" s="17"/>
    </row>
    <row r="4" spans="1:14" ht="20.100000000000001" customHeight="1" x14ac:dyDescent="0.3">
      <c r="A4" s="18" t="s">
        <v>14</v>
      </c>
      <c r="B4" s="37" t="str">
        <f>'Fiche générale'!B4</f>
        <v>IPECG18</v>
      </c>
      <c r="C4" s="19" t="s">
        <v>41</v>
      </c>
      <c r="D4" s="226">
        <v>180</v>
      </c>
      <c r="E4" s="226"/>
      <c r="F4"/>
      <c r="G4" s="94"/>
      <c r="H4"/>
      <c r="I4"/>
      <c r="J4"/>
      <c r="K4"/>
      <c r="L4"/>
      <c r="M4"/>
      <c r="N4"/>
    </row>
    <row r="5" spans="1:14" ht="20.100000000000001" customHeight="1" x14ac:dyDescent="0.25">
      <c r="B5" s="17"/>
      <c r="C5" s="17"/>
      <c r="D5" s="67"/>
      <c r="E5" s="67"/>
      <c r="F5" s="17"/>
      <c r="G5" s="67"/>
      <c r="H5" s="17"/>
      <c r="I5" s="17"/>
      <c r="J5" s="17"/>
      <c r="K5" s="17"/>
    </row>
    <row r="6" spans="1:14" ht="20.100000000000001" customHeight="1" x14ac:dyDescent="0.3">
      <c r="A6" s="18" t="s">
        <v>1</v>
      </c>
      <c r="B6" s="38"/>
      <c r="C6" s="19" t="s">
        <v>42</v>
      </c>
      <c r="D6" s="230">
        <v>180</v>
      </c>
      <c r="E6" s="231"/>
      <c r="F6" s="234" t="s">
        <v>2</v>
      </c>
      <c r="G6" s="235"/>
      <c r="H6" s="236"/>
      <c r="I6" s="237" t="s">
        <v>261</v>
      </c>
      <c r="J6" s="237"/>
      <c r="K6" s="237"/>
      <c r="L6" s="237"/>
      <c r="M6" s="237"/>
      <c r="N6" s="237"/>
    </row>
    <row r="7" spans="1:14" ht="20.100000000000001" customHeight="1" x14ac:dyDescent="0.25">
      <c r="A7" s="18" t="s">
        <v>23</v>
      </c>
      <c r="B7" s="42"/>
      <c r="C7" s="17"/>
      <c r="D7" s="67"/>
      <c r="E7" s="67"/>
      <c r="F7" s="17"/>
      <c r="G7" s="67"/>
      <c r="H7" s="17"/>
      <c r="I7" s="17"/>
      <c r="J7" s="17"/>
      <c r="K7" s="17"/>
    </row>
    <row r="8" spans="1:14" ht="20.100000000000001" customHeight="1" x14ac:dyDescent="0.25">
      <c r="A8" s="20"/>
      <c r="B8" s="10"/>
      <c r="C8" s="17"/>
      <c r="D8" s="67"/>
      <c r="E8" s="67"/>
      <c r="F8" s="17"/>
      <c r="G8" s="21"/>
      <c r="H8" s="21"/>
      <c r="I8" s="21"/>
      <c r="J8" s="21"/>
      <c r="K8" s="17"/>
      <c r="L8" s="22"/>
      <c r="M8" s="22"/>
    </row>
    <row r="9" spans="1:14" ht="15" customHeight="1" x14ac:dyDescent="0.25">
      <c r="B9" s="35"/>
      <c r="C9" s="46"/>
      <c r="D9" s="21"/>
      <c r="E9" s="232" t="s">
        <v>30</v>
      </c>
      <c r="F9" s="233"/>
      <c r="G9" s="232" t="s">
        <v>25</v>
      </c>
      <c r="H9" s="233"/>
      <c r="I9" s="21"/>
      <c r="J9" s="23">
        <v>1</v>
      </c>
      <c r="K9" s="21"/>
      <c r="L9" s="21"/>
      <c r="M9" s="21"/>
    </row>
    <row r="10" spans="1:14" ht="15" customHeight="1" x14ac:dyDescent="0.25">
      <c r="B10" s="35"/>
      <c r="C10" s="46"/>
      <c r="D10" s="24"/>
      <c r="E10" s="238" t="s">
        <v>29</v>
      </c>
      <c r="F10" s="239"/>
      <c r="G10" s="240"/>
      <c r="H10" s="241"/>
      <c r="I10" s="25"/>
      <c r="J10" s="25"/>
      <c r="K10" s="25"/>
      <c r="L10" s="25"/>
      <c r="M10" s="25"/>
    </row>
    <row r="11" spans="1:14" ht="15" customHeight="1" x14ac:dyDescent="0.25">
      <c r="A11" s="16">
        <v>1</v>
      </c>
      <c r="B11" s="28"/>
      <c r="C11" s="46"/>
      <c r="D11" s="26"/>
      <c r="I11" s="17"/>
      <c r="J11" s="17"/>
      <c r="K11" s="17"/>
      <c r="L11" s="25"/>
      <c r="M11" s="25"/>
    </row>
    <row r="12" spans="1:14" ht="15" customHeight="1" x14ac:dyDescent="0.25">
      <c r="D12" s="26"/>
      <c r="E12" s="67"/>
      <c r="F12" s="17"/>
      <c r="G12" s="67"/>
      <c r="H12" s="17"/>
      <c r="I12" s="17"/>
      <c r="J12" s="17"/>
      <c r="K12" s="17"/>
      <c r="L12" s="25"/>
      <c r="M12" s="25"/>
    </row>
    <row r="13" spans="1:14" x14ac:dyDescent="0.25">
      <c r="B13" s="28"/>
      <c r="C13" s="26"/>
      <c r="D13" s="26"/>
      <c r="E13" s="242"/>
      <c r="F13" s="242"/>
      <c r="G13" s="26"/>
      <c r="H13" s="26"/>
      <c r="K13" s="17"/>
    </row>
    <row r="14" spans="1:14" ht="26.25" customHeight="1" x14ac:dyDescent="0.25">
      <c r="B14" s="28"/>
      <c r="C14" s="26"/>
      <c r="D14" s="26"/>
      <c r="E14" s="103"/>
      <c r="F14" s="103"/>
      <c r="G14" s="103"/>
      <c r="H14" s="26"/>
      <c r="I14" s="26"/>
      <c r="J14" s="228" t="s">
        <v>15</v>
      </c>
      <c r="K14" s="243"/>
      <c r="L14" s="229"/>
      <c r="M14" s="228" t="s">
        <v>16</v>
      </c>
      <c r="N14" s="229"/>
    </row>
    <row r="15" spans="1:14" ht="39.75" customHeight="1" x14ac:dyDescent="0.25">
      <c r="C15" s="11"/>
      <c r="D15" s="68"/>
      <c r="E15" s="80"/>
      <c r="F15" s="12"/>
      <c r="G15" s="80"/>
      <c r="H15" s="12"/>
      <c r="I15" s="13"/>
      <c r="J15" s="30" t="s">
        <v>17</v>
      </c>
      <c r="K15" s="92" t="str">
        <f>IF(H17="CCI (CC Intégral)","CT pour les dispensés","Contrôle Terminal")</f>
        <v>Contrôle Terminal</v>
      </c>
      <c r="L15" s="69"/>
      <c r="M15" s="69" t="s">
        <v>18</v>
      </c>
      <c r="N15" s="81"/>
    </row>
    <row r="16" spans="1:14" s="27" customFormat="1" ht="47.25" x14ac:dyDescent="0.25">
      <c r="A16" s="30" t="s">
        <v>3</v>
      </c>
      <c r="B16" s="30" t="s">
        <v>4</v>
      </c>
      <c r="C16" s="31" t="s">
        <v>5</v>
      </c>
      <c r="D16" s="69" t="s">
        <v>6</v>
      </c>
      <c r="E16" s="81" t="s">
        <v>7</v>
      </c>
      <c r="F16" s="34" t="s">
        <v>27</v>
      </c>
      <c r="G16" s="34" t="s">
        <v>105</v>
      </c>
      <c r="H16" s="34" t="s">
        <v>28</v>
      </c>
      <c r="I16" s="34" t="s">
        <v>34</v>
      </c>
      <c r="J16" s="69" t="s">
        <v>24</v>
      </c>
      <c r="K16" s="69" t="s">
        <v>19</v>
      </c>
      <c r="L16" s="69" t="s">
        <v>20</v>
      </c>
      <c r="M16" s="69" t="s">
        <v>19</v>
      </c>
      <c r="N16" s="69" t="s">
        <v>20</v>
      </c>
    </row>
    <row r="17" spans="1:15" ht="15" customHeight="1" x14ac:dyDescent="0.25">
      <c r="A17" s="52" t="s">
        <v>0</v>
      </c>
      <c r="B17" s="2" t="s">
        <v>262</v>
      </c>
      <c r="C17" s="3"/>
      <c r="D17" s="70">
        <v>6</v>
      </c>
      <c r="E17" s="70">
        <v>1</v>
      </c>
      <c r="F17" s="70" t="s">
        <v>108</v>
      </c>
      <c r="G17" s="74" t="s">
        <v>108</v>
      </c>
      <c r="H17" s="4"/>
      <c r="I17" s="70"/>
      <c r="J17" s="82"/>
      <c r="K17" s="82"/>
      <c r="L17" s="82"/>
      <c r="M17" s="82"/>
      <c r="N17" s="82"/>
    </row>
    <row r="18" spans="1:15" ht="15" customHeight="1" x14ac:dyDescent="0.25">
      <c r="A18" s="1" t="s">
        <v>26</v>
      </c>
      <c r="B18" s="39" t="s">
        <v>263</v>
      </c>
      <c r="C18" s="3"/>
      <c r="D18" s="74">
        <v>3</v>
      </c>
      <c r="E18" s="70">
        <v>1</v>
      </c>
      <c r="F18" s="70" t="s">
        <v>110</v>
      </c>
      <c r="G18" s="74" t="s">
        <v>108</v>
      </c>
      <c r="H18" s="70" t="s">
        <v>31</v>
      </c>
      <c r="I18" s="70"/>
      <c r="J18" s="74"/>
      <c r="K18" s="82" t="s">
        <v>10</v>
      </c>
      <c r="L18" s="82" t="s">
        <v>111</v>
      </c>
      <c r="M18" s="82" t="s">
        <v>10</v>
      </c>
      <c r="N18" s="82" t="s">
        <v>111</v>
      </c>
    </row>
    <row r="19" spans="1:15" ht="15" customHeight="1" x14ac:dyDescent="0.25">
      <c r="A19" s="1" t="s">
        <v>26</v>
      </c>
      <c r="B19" s="39" t="s">
        <v>264</v>
      </c>
      <c r="C19" s="3"/>
      <c r="D19" s="74">
        <v>3</v>
      </c>
      <c r="E19" s="70">
        <v>1</v>
      </c>
      <c r="F19" s="70" t="s">
        <v>110</v>
      </c>
      <c r="G19" s="74" t="s">
        <v>108</v>
      </c>
      <c r="H19" s="70" t="s">
        <v>31</v>
      </c>
      <c r="I19" s="70"/>
      <c r="J19" s="74"/>
      <c r="K19" s="82" t="s">
        <v>10</v>
      </c>
      <c r="L19" s="82" t="s">
        <v>174</v>
      </c>
      <c r="M19" s="82" t="s">
        <v>10</v>
      </c>
      <c r="N19" s="82" t="s">
        <v>111</v>
      </c>
    </row>
    <row r="20" spans="1:15" ht="15" customHeight="1" x14ac:dyDescent="0.25">
      <c r="A20" s="1"/>
      <c r="B20" s="2"/>
      <c r="C20" s="3"/>
      <c r="D20" s="70"/>
      <c r="E20" s="70"/>
      <c r="F20" s="70"/>
      <c r="G20" s="74"/>
      <c r="H20" s="70"/>
      <c r="I20" s="70"/>
      <c r="J20" s="74"/>
      <c r="K20" s="82"/>
      <c r="L20" s="82"/>
      <c r="M20" s="82"/>
      <c r="N20" s="82"/>
    </row>
    <row r="21" spans="1:15" ht="15" customHeight="1" x14ac:dyDescent="0.25">
      <c r="A21" s="52" t="s">
        <v>0</v>
      </c>
      <c r="B21" s="53" t="s">
        <v>268</v>
      </c>
      <c r="C21" s="3"/>
      <c r="D21" s="75">
        <v>6</v>
      </c>
      <c r="E21" s="70">
        <v>1</v>
      </c>
      <c r="F21" s="70" t="s">
        <v>108</v>
      </c>
      <c r="G21" s="74" t="s">
        <v>108</v>
      </c>
      <c r="H21" s="70"/>
      <c r="I21" s="70"/>
      <c r="J21" s="74"/>
      <c r="K21" s="82"/>
      <c r="L21" s="82"/>
      <c r="M21" s="82"/>
      <c r="N21" s="82"/>
    </row>
    <row r="22" spans="1:15" ht="15" customHeight="1" x14ac:dyDescent="0.25">
      <c r="A22" s="1" t="s">
        <v>26</v>
      </c>
      <c r="B22" s="39" t="s">
        <v>266</v>
      </c>
      <c r="C22" s="6"/>
      <c r="D22" s="76">
        <v>2</v>
      </c>
      <c r="E22" s="70">
        <v>1</v>
      </c>
      <c r="F22" s="70" t="s">
        <v>110</v>
      </c>
      <c r="G22" s="74" t="s">
        <v>108</v>
      </c>
      <c r="H22" s="70" t="s">
        <v>33</v>
      </c>
      <c r="I22" s="70">
        <v>1</v>
      </c>
      <c r="J22" s="74">
        <v>2</v>
      </c>
      <c r="K22" s="82" t="s">
        <v>10</v>
      </c>
      <c r="L22" s="82" t="s">
        <v>111</v>
      </c>
      <c r="M22" s="82" t="s">
        <v>10</v>
      </c>
      <c r="N22" s="82" t="s">
        <v>111</v>
      </c>
    </row>
    <row r="23" spans="1:15" ht="15" customHeight="1" x14ac:dyDescent="0.25">
      <c r="A23" s="1" t="s">
        <v>26</v>
      </c>
      <c r="B23" s="39" t="s">
        <v>265</v>
      </c>
      <c r="C23" s="3"/>
      <c r="D23" s="75">
        <v>2</v>
      </c>
      <c r="E23" s="70">
        <v>1</v>
      </c>
      <c r="F23" s="70" t="s">
        <v>110</v>
      </c>
      <c r="G23" s="74" t="s">
        <v>108</v>
      </c>
      <c r="H23" s="70" t="s">
        <v>33</v>
      </c>
      <c r="I23" s="70">
        <v>1</v>
      </c>
      <c r="J23" s="74">
        <v>2</v>
      </c>
      <c r="K23" s="82" t="s">
        <v>10</v>
      </c>
      <c r="L23" s="82" t="s">
        <v>111</v>
      </c>
      <c r="M23" s="82" t="s">
        <v>10</v>
      </c>
      <c r="N23" s="82" t="s">
        <v>111</v>
      </c>
    </row>
    <row r="24" spans="1:15" ht="15" customHeight="1" x14ac:dyDescent="0.25">
      <c r="A24" s="1" t="s">
        <v>26</v>
      </c>
      <c r="B24" s="39" t="s">
        <v>267</v>
      </c>
      <c r="C24" s="3"/>
      <c r="D24" s="75">
        <v>2</v>
      </c>
      <c r="E24" s="70">
        <v>1</v>
      </c>
      <c r="F24" s="70" t="s">
        <v>110</v>
      </c>
      <c r="G24" s="74" t="s">
        <v>108</v>
      </c>
      <c r="H24" s="70" t="s">
        <v>31</v>
      </c>
      <c r="I24" s="70"/>
      <c r="J24" s="74"/>
      <c r="K24" s="82" t="s">
        <v>10</v>
      </c>
      <c r="L24" s="82" t="s">
        <v>111</v>
      </c>
      <c r="M24" s="82" t="s">
        <v>10</v>
      </c>
      <c r="N24" s="82" t="s">
        <v>111</v>
      </c>
    </row>
    <row r="25" spans="1:15" ht="15" customHeight="1" x14ac:dyDescent="0.25">
      <c r="A25" s="1"/>
      <c r="B25" s="5"/>
      <c r="C25" s="3"/>
      <c r="D25" s="70"/>
      <c r="E25" s="70"/>
      <c r="F25" s="70"/>
      <c r="G25" s="74"/>
      <c r="H25" s="70"/>
      <c r="I25" s="70"/>
      <c r="J25" s="74"/>
      <c r="K25" s="82"/>
      <c r="L25" s="82"/>
      <c r="M25" s="82"/>
      <c r="N25" s="82"/>
    </row>
    <row r="26" spans="1:15" ht="15" customHeight="1" x14ac:dyDescent="0.25">
      <c r="A26" s="52" t="s">
        <v>0</v>
      </c>
      <c r="B26" s="56" t="s">
        <v>269</v>
      </c>
      <c r="C26" s="3"/>
      <c r="D26" s="77">
        <v>6</v>
      </c>
      <c r="E26" s="70">
        <v>1</v>
      </c>
      <c r="F26" s="70" t="s">
        <v>108</v>
      </c>
      <c r="G26" s="74" t="s">
        <v>108</v>
      </c>
      <c r="H26" s="70"/>
      <c r="I26" s="70"/>
      <c r="J26" s="74"/>
      <c r="K26" s="82"/>
      <c r="L26" s="82"/>
      <c r="M26" s="82"/>
      <c r="N26" s="82"/>
      <c r="O26" s="22"/>
    </row>
    <row r="27" spans="1:15" ht="15" customHeight="1" x14ac:dyDescent="0.25">
      <c r="A27" s="1" t="s">
        <v>26</v>
      </c>
      <c r="B27" s="39" t="s">
        <v>270</v>
      </c>
      <c r="C27" s="5"/>
      <c r="D27" s="76">
        <v>3</v>
      </c>
      <c r="E27" s="82">
        <v>1</v>
      </c>
      <c r="F27" s="70" t="s">
        <v>110</v>
      </c>
      <c r="G27" s="74" t="s">
        <v>108</v>
      </c>
      <c r="H27" s="70" t="s">
        <v>31</v>
      </c>
      <c r="I27" s="82"/>
      <c r="J27" s="74"/>
      <c r="K27" s="82" t="s">
        <v>10</v>
      </c>
      <c r="L27" s="82" t="s">
        <v>111</v>
      </c>
      <c r="M27" s="82" t="s">
        <v>10</v>
      </c>
      <c r="N27" s="82" t="s">
        <v>111</v>
      </c>
    </row>
    <row r="28" spans="1:15" ht="15" customHeight="1" x14ac:dyDescent="0.25">
      <c r="A28" s="1" t="s">
        <v>26</v>
      </c>
      <c r="B28" s="39" t="s">
        <v>271</v>
      </c>
      <c r="C28" s="5"/>
      <c r="D28" s="75">
        <v>3</v>
      </c>
      <c r="E28" s="82">
        <v>1</v>
      </c>
      <c r="F28" s="70" t="s">
        <v>110</v>
      </c>
      <c r="G28" s="74" t="s">
        <v>108</v>
      </c>
      <c r="H28" s="70" t="s">
        <v>31</v>
      </c>
      <c r="I28" s="82"/>
      <c r="J28" s="74"/>
      <c r="K28" s="82" t="s">
        <v>10</v>
      </c>
      <c r="L28" s="82" t="s">
        <v>174</v>
      </c>
      <c r="M28" s="82" t="s">
        <v>10</v>
      </c>
      <c r="N28" s="82" t="s">
        <v>174</v>
      </c>
    </row>
    <row r="29" spans="1:15" ht="15" customHeight="1" x14ac:dyDescent="0.25">
      <c r="A29" s="1"/>
      <c r="B29" s="5"/>
      <c r="C29" s="5"/>
      <c r="D29" s="74"/>
      <c r="E29" s="82"/>
      <c r="F29" s="82"/>
      <c r="G29" s="74"/>
      <c r="H29" s="74"/>
      <c r="I29" s="82"/>
      <c r="J29" s="74"/>
      <c r="K29" s="82"/>
      <c r="L29" s="82"/>
      <c r="M29" s="82"/>
      <c r="N29" s="82"/>
    </row>
    <row r="30" spans="1:15" x14ac:dyDescent="0.25">
      <c r="A30" s="52" t="s">
        <v>0</v>
      </c>
      <c r="B30" s="53" t="s">
        <v>274</v>
      </c>
      <c r="C30" s="3"/>
      <c r="D30" s="77">
        <v>6</v>
      </c>
      <c r="E30" s="82">
        <v>1</v>
      </c>
      <c r="F30" s="70" t="s">
        <v>108</v>
      </c>
      <c r="G30" s="74" t="s">
        <v>108</v>
      </c>
      <c r="H30" s="74"/>
      <c r="I30" s="82"/>
      <c r="J30" s="77"/>
      <c r="K30" s="82"/>
      <c r="L30" s="82"/>
      <c r="M30" s="82"/>
      <c r="N30" s="82"/>
    </row>
    <row r="31" spans="1:15" x14ac:dyDescent="0.25">
      <c r="A31" s="1" t="s">
        <v>26</v>
      </c>
      <c r="B31" s="39" t="s">
        <v>272</v>
      </c>
      <c r="C31" s="3"/>
      <c r="D31" s="76">
        <v>2</v>
      </c>
      <c r="E31" s="82">
        <v>1</v>
      </c>
      <c r="F31" s="70" t="s">
        <v>110</v>
      </c>
      <c r="G31" s="74" t="s">
        <v>108</v>
      </c>
      <c r="H31" s="74" t="s">
        <v>31</v>
      </c>
      <c r="I31" s="82"/>
      <c r="J31" s="77"/>
      <c r="K31" s="82" t="s">
        <v>10</v>
      </c>
      <c r="L31" s="82" t="s">
        <v>111</v>
      </c>
      <c r="M31" s="82" t="s">
        <v>10</v>
      </c>
      <c r="N31" s="82" t="s">
        <v>111</v>
      </c>
    </row>
    <row r="32" spans="1:15" x14ac:dyDescent="0.25">
      <c r="A32" s="1" t="s">
        <v>26</v>
      </c>
      <c r="B32" s="39" t="s">
        <v>273</v>
      </c>
      <c r="C32" s="3"/>
      <c r="D32" s="75">
        <v>2</v>
      </c>
      <c r="E32" s="82">
        <v>1</v>
      </c>
      <c r="F32" s="70" t="s">
        <v>110</v>
      </c>
      <c r="G32" s="74" t="s">
        <v>108</v>
      </c>
      <c r="H32" s="70" t="s">
        <v>31</v>
      </c>
      <c r="I32" s="82"/>
      <c r="J32" s="77"/>
      <c r="K32" s="82" t="s">
        <v>10</v>
      </c>
      <c r="L32" s="82" t="s">
        <v>111</v>
      </c>
      <c r="M32" s="82" t="s">
        <v>10</v>
      </c>
      <c r="N32" s="82" t="s">
        <v>111</v>
      </c>
    </row>
    <row r="33" spans="1:14" x14ac:dyDescent="0.25">
      <c r="A33" s="1" t="s">
        <v>26</v>
      </c>
      <c r="B33" s="161" t="s">
        <v>323</v>
      </c>
      <c r="C33" s="160"/>
      <c r="D33" s="160">
        <v>2</v>
      </c>
      <c r="E33" s="160">
        <v>1</v>
      </c>
      <c r="F33" s="160" t="s">
        <v>110</v>
      </c>
      <c r="G33" s="160" t="s">
        <v>108</v>
      </c>
      <c r="H33" s="164" t="s">
        <v>32</v>
      </c>
      <c r="I33" s="82"/>
      <c r="J33" s="160">
        <v>2</v>
      </c>
      <c r="K33" s="79" t="s">
        <v>12</v>
      </c>
      <c r="L33" s="180"/>
      <c r="M33" s="79" t="s">
        <v>12</v>
      </c>
      <c r="N33" s="180"/>
    </row>
    <row r="34" spans="1:14" x14ac:dyDescent="0.25">
      <c r="A34" s="1"/>
      <c r="B34" s="3"/>
      <c r="C34" s="3"/>
      <c r="D34" s="74"/>
      <c r="E34" s="82"/>
      <c r="F34" s="82"/>
      <c r="G34" s="74"/>
      <c r="H34" s="82"/>
      <c r="I34" s="82"/>
      <c r="J34" s="77"/>
      <c r="K34" s="82"/>
      <c r="L34" s="82"/>
      <c r="M34" s="82"/>
      <c r="N34" s="82"/>
    </row>
    <row r="35" spans="1:14" s="125" customFormat="1" x14ac:dyDescent="0.25">
      <c r="A35" s="52" t="s">
        <v>0</v>
      </c>
      <c r="B35" s="124" t="s">
        <v>275</v>
      </c>
      <c r="C35" s="7"/>
      <c r="D35" s="77">
        <v>6</v>
      </c>
      <c r="E35" s="74">
        <v>1</v>
      </c>
      <c r="F35" s="74" t="s">
        <v>108</v>
      </c>
      <c r="G35" s="74" t="s">
        <v>108</v>
      </c>
      <c r="H35" s="135"/>
      <c r="I35" s="74"/>
      <c r="J35" s="77"/>
      <c r="K35" s="74"/>
      <c r="L35" s="74"/>
      <c r="M35" s="74"/>
      <c r="N35" s="74"/>
    </row>
    <row r="36" spans="1:14" s="125" customFormat="1" x14ac:dyDescent="0.25">
      <c r="A36" s="1" t="s">
        <v>26</v>
      </c>
      <c r="B36" s="132" t="s">
        <v>321</v>
      </c>
      <c r="C36" s="7"/>
      <c r="D36" s="74">
        <v>2</v>
      </c>
      <c r="E36" s="74">
        <v>1</v>
      </c>
      <c r="F36" s="74" t="s">
        <v>110</v>
      </c>
      <c r="G36" s="74" t="s">
        <v>108</v>
      </c>
      <c r="H36" s="134" t="s">
        <v>31</v>
      </c>
      <c r="I36" s="82"/>
      <c r="J36" s="77">
        <v>2</v>
      </c>
      <c r="K36" s="82" t="s">
        <v>10</v>
      </c>
      <c r="L36" s="82" t="s">
        <v>111</v>
      </c>
      <c r="M36" s="74" t="s">
        <v>10</v>
      </c>
      <c r="N36" s="74" t="s">
        <v>111</v>
      </c>
    </row>
    <row r="37" spans="1:14" s="125" customFormat="1" x14ac:dyDescent="0.25">
      <c r="A37" s="1" t="s">
        <v>26</v>
      </c>
      <c r="B37" s="126" t="s">
        <v>276</v>
      </c>
      <c r="C37" s="7"/>
      <c r="D37" s="70">
        <v>2</v>
      </c>
      <c r="E37" s="82">
        <v>1</v>
      </c>
      <c r="F37" s="70" t="s">
        <v>110</v>
      </c>
      <c r="G37" s="74" t="s">
        <v>108</v>
      </c>
      <c r="H37" s="163" t="s">
        <v>32</v>
      </c>
      <c r="I37" s="82"/>
      <c r="J37" s="77">
        <v>2</v>
      </c>
      <c r="K37" s="79" t="s">
        <v>12</v>
      </c>
      <c r="L37" s="180"/>
      <c r="M37" s="79" t="s">
        <v>12</v>
      </c>
      <c r="N37" s="180"/>
    </row>
    <row r="38" spans="1:14" s="125" customFormat="1" ht="15" customHeight="1" x14ac:dyDescent="0.25">
      <c r="A38" s="1" t="s">
        <v>26</v>
      </c>
      <c r="B38" s="126" t="s">
        <v>277</v>
      </c>
      <c r="C38" s="7"/>
      <c r="D38" s="74">
        <v>2</v>
      </c>
      <c r="E38" s="85">
        <v>1</v>
      </c>
      <c r="F38" s="74" t="s">
        <v>110</v>
      </c>
      <c r="G38" s="74" t="s">
        <v>108</v>
      </c>
      <c r="H38" s="134" t="s">
        <v>31</v>
      </c>
      <c r="I38" s="82"/>
      <c r="J38" s="127">
        <v>2</v>
      </c>
      <c r="K38" s="82" t="s">
        <v>10</v>
      </c>
      <c r="L38" s="82" t="s">
        <v>111</v>
      </c>
      <c r="M38" s="74" t="s">
        <v>10</v>
      </c>
      <c r="N38" s="74" t="s">
        <v>111</v>
      </c>
    </row>
    <row r="39" spans="1:14" s="22" customFormat="1" ht="17.25" x14ac:dyDescent="0.25">
      <c r="A39" s="1"/>
      <c r="B39" s="9"/>
      <c r="C39" s="9"/>
      <c r="D39" s="70"/>
      <c r="E39" s="82"/>
      <c r="F39" s="82"/>
      <c r="G39" s="82"/>
      <c r="H39" s="134"/>
      <c r="I39" s="82"/>
      <c r="J39" s="90"/>
      <c r="K39" s="82"/>
      <c r="L39" s="82"/>
      <c r="M39" s="82"/>
      <c r="N39" s="82"/>
    </row>
    <row r="40" spans="1:14" s="22" customFormat="1" x14ac:dyDescent="0.25">
      <c r="A40" s="52" t="s">
        <v>0</v>
      </c>
      <c r="B40" s="53" t="s">
        <v>281</v>
      </c>
      <c r="C40" s="3"/>
      <c r="D40" s="70">
        <v>6</v>
      </c>
      <c r="E40" s="82">
        <v>1</v>
      </c>
      <c r="F40" s="70" t="s">
        <v>108</v>
      </c>
      <c r="G40" s="74" t="s">
        <v>108</v>
      </c>
      <c r="H40" s="134"/>
      <c r="I40" s="82"/>
      <c r="J40" s="77"/>
      <c r="K40" s="82"/>
      <c r="L40" s="82"/>
      <c r="M40" s="82"/>
      <c r="N40" s="82"/>
    </row>
    <row r="41" spans="1:14" s="22" customFormat="1" x14ac:dyDescent="0.25">
      <c r="A41" s="1" t="s">
        <v>26</v>
      </c>
      <c r="B41" s="123" t="s">
        <v>278</v>
      </c>
      <c r="C41" s="3"/>
      <c r="D41" s="160">
        <v>2</v>
      </c>
      <c r="E41" s="160">
        <v>1</v>
      </c>
      <c r="F41" s="160" t="s">
        <v>110</v>
      </c>
      <c r="G41" s="160" t="s">
        <v>108</v>
      </c>
      <c r="H41" s="164" t="s">
        <v>32</v>
      </c>
      <c r="I41" s="82"/>
      <c r="J41" s="160">
        <v>2</v>
      </c>
      <c r="K41" s="79" t="s">
        <v>12</v>
      </c>
      <c r="L41" s="180"/>
      <c r="M41" s="79" t="s">
        <v>12</v>
      </c>
      <c r="N41" s="180"/>
    </row>
    <row r="42" spans="1:14" s="22" customFormat="1" x14ac:dyDescent="0.25">
      <c r="A42" s="1" t="s">
        <v>26</v>
      </c>
      <c r="B42" s="123" t="s">
        <v>279</v>
      </c>
      <c r="C42" s="3"/>
      <c r="D42" s="70">
        <v>2</v>
      </c>
      <c r="E42" s="82">
        <v>1</v>
      </c>
      <c r="F42" s="70" t="s">
        <v>110</v>
      </c>
      <c r="G42" s="74" t="s">
        <v>108</v>
      </c>
      <c r="H42" s="135" t="s">
        <v>31</v>
      </c>
      <c r="I42" s="82"/>
      <c r="J42" s="77"/>
      <c r="K42" s="82" t="s">
        <v>10</v>
      </c>
      <c r="L42" s="82" t="s">
        <v>111</v>
      </c>
      <c r="M42" s="82" t="s">
        <v>10</v>
      </c>
      <c r="N42" s="82" t="s">
        <v>111</v>
      </c>
    </row>
    <row r="43" spans="1:14" s="22" customFormat="1" x14ac:dyDescent="0.25">
      <c r="A43" s="1" t="s">
        <v>26</v>
      </c>
      <c r="B43" s="39" t="s">
        <v>280</v>
      </c>
      <c r="C43" s="3"/>
      <c r="D43" s="70">
        <v>2</v>
      </c>
      <c r="E43" s="82">
        <v>1</v>
      </c>
      <c r="F43" s="70" t="s">
        <v>110</v>
      </c>
      <c r="G43" s="74" t="s">
        <v>108</v>
      </c>
      <c r="H43" s="134" t="s">
        <v>31</v>
      </c>
      <c r="I43" s="82"/>
      <c r="J43" s="77"/>
      <c r="K43" s="82" t="s">
        <v>10</v>
      </c>
      <c r="L43" s="82" t="s">
        <v>111</v>
      </c>
      <c r="M43" s="82" t="s">
        <v>10</v>
      </c>
      <c r="N43" s="82" t="s">
        <v>111</v>
      </c>
    </row>
    <row r="44" spans="1:14" s="22" customFormat="1" x14ac:dyDescent="0.25">
      <c r="A44" s="52"/>
      <c r="B44" s="53"/>
      <c r="C44" s="3"/>
      <c r="D44" s="70"/>
      <c r="E44" s="82"/>
      <c r="F44" s="82"/>
      <c r="G44" s="82"/>
      <c r="H44" s="135"/>
      <c r="I44" s="82"/>
      <c r="J44" s="77"/>
      <c r="K44" s="82"/>
      <c r="L44" s="82"/>
      <c r="M44" s="82"/>
      <c r="N44" s="82"/>
    </row>
    <row r="45" spans="1:14" s="22" customFormat="1" x14ac:dyDescent="0.25">
      <c r="A45" s="144" t="s">
        <v>0</v>
      </c>
      <c r="B45" s="145" t="s">
        <v>315</v>
      </c>
      <c r="C45" s="146"/>
      <c r="D45" s="147">
        <v>6</v>
      </c>
      <c r="E45" s="147">
        <v>1</v>
      </c>
      <c r="F45" s="147" t="s">
        <v>108</v>
      </c>
      <c r="G45" s="147" t="s">
        <v>108</v>
      </c>
      <c r="H45" s="152"/>
      <c r="I45" s="147"/>
      <c r="J45" s="148"/>
      <c r="K45" s="147"/>
      <c r="L45" s="147"/>
      <c r="M45" s="147"/>
      <c r="N45" s="147"/>
    </row>
    <row r="46" spans="1:14" s="22" customFormat="1" x14ac:dyDescent="0.25">
      <c r="A46" s="149" t="s">
        <v>26</v>
      </c>
      <c r="B46" s="153" t="s">
        <v>312</v>
      </c>
      <c r="C46" s="146"/>
      <c r="D46" s="147">
        <v>2</v>
      </c>
      <c r="E46" s="147">
        <v>1</v>
      </c>
      <c r="F46" s="147" t="s">
        <v>110</v>
      </c>
      <c r="G46" s="147" t="s">
        <v>108</v>
      </c>
      <c r="H46" s="152" t="s">
        <v>32</v>
      </c>
      <c r="I46" s="147"/>
      <c r="J46" s="148">
        <v>2</v>
      </c>
      <c r="K46" s="147" t="s">
        <v>12</v>
      </c>
      <c r="L46" s="147"/>
      <c r="M46" s="147" t="s">
        <v>10</v>
      </c>
      <c r="N46" s="147" t="s">
        <v>111</v>
      </c>
    </row>
    <row r="47" spans="1:14" s="22" customFormat="1" x14ac:dyDescent="0.25">
      <c r="A47" s="149" t="s">
        <v>26</v>
      </c>
      <c r="B47" s="153" t="s">
        <v>313</v>
      </c>
      <c r="C47" s="146"/>
      <c r="D47" s="147">
        <v>2</v>
      </c>
      <c r="E47" s="147">
        <v>1</v>
      </c>
      <c r="F47" s="147" t="s">
        <v>110</v>
      </c>
      <c r="G47" s="147" t="s">
        <v>108</v>
      </c>
      <c r="H47" s="152" t="s">
        <v>32</v>
      </c>
      <c r="I47" s="147"/>
      <c r="J47" s="148">
        <v>2</v>
      </c>
      <c r="K47" s="147" t="s">
        <v>12</v>
      </c>
      <c r="L47" s="147"/>
      <c r="M47" s="147" t="s">
        <v>10</v>
      </c>
      <c r="N47" s="147" t="s">
        <v>111</v>
      </c>
    </row>
    <row r="48" spans="1:14" s="22" customFormat="1" x14ac:dyDescent="0.25">
      <c r="A48" s="149" t="s">
        <v>26</v>
      </c>
      <c r="B48" s="153" t="s">
        <v>314</v>
      </c>
      <c r="C48" s="146"/>
      <c r="D48" s="147">
        <v>2</v>
      </c>
      <c r="E48" s="148" t="s">
        <v>241</v>
      </c>
      <c r="F48" s="147" t="s">
        <v>110</v>
      </c>
      <c r="G48" s="147" t="s">
        <v>108</v>
      </c>
      <c r="H48" s="147" t="s">
        <v>32</v>
      </c>
      <c r="I48" s="147"/>
      <c r="J48" s="148">
        <v>2</v>
      </c>
      <c r="K48" s="147" t="s">
        <v>12</v>
      </c>
      <c r="L48" s="147"/>
      <c r="M48" s="147" t="s">
        <v>12</v>
      </c>
      <c r="N48" s="147"/>
    </row>
    <row r="49" spans="1:14" s="22" customFormat="1" x14ac:dyDescent="0.25">
      <c r="A49" s="4"/>
      <c r="B49" s="154"/>
      <c r="C49" s="98"/>
      <c r="D49" s="70"/>
      <c r="E49" s="70"/>
      <c r="F49" s="70"/>
      <c r="G49" s="70"/>
      <c r="H49" s="136"/>
      <c r="I49" s="70"/>
      <c r="J49" s="99"/>
      <c r="K49" s="70"/>
      <c r="L49" s="70"/>
      <c r="M49" s="70"/>
      <c r="N49" s="70"/>
    </row>
    <row r="50" spans="1:14" s="22" customFormat="1" x14ac:dyDescent="0.25">
      <c r="A50" s="144" t="s">
        <v>0</v>
      </c>
      <c r="B50" s="145" t="s">
        <v>316</v>
      </c>
      <c r="C50" s="146"/>
      <c r="D50" s="147">
        <v>6</v>
      </c>
      <c r="E50" s="147">
        <v>1</v>
      </c>
      <c r="F50" s="147" t="s">
        <v>108</v>
      </c>
      <c r="G50" s="147" t="s">
        <v>108</v>
      </c>
      <c r="H50" s="152"/>
      <c r="I50" s="147"/>
      <c r="J50" s="148"/>
      <c r="K50" s="147"/>
      <c r="L50" s="147"/>
      <c r="M50" s="147"/>
      <c r="N50" s="147"/>
    </row>
    <row r="51" spans="1:14" s="22" customFormat="1" x14ac:dyDescent="0.25">
      <c r="A51" s="149" t="s">
        <v>26</v>
      </c>
      <c r="B51" s="153" t="s">
        <v>318</v>
      </c>
      <c r="C51" s="146"/>
      <c r="D51" s="147">
        <v>2</v>
      </c>
      <c r="E51" s="147">
        <v>1</v>
      </c>
      <c r="F51" s="147" t="s">
        <v>110</v>
      </c>
      <c r="G51" s="147" t="s">
        <v>108</v>
      </c>
      <c r="H51" s="152" t="s">
        <v>32</v>
      </c>
      <c r="I51" s="147"/>
      <c r="J51" s="148">
        <v>2</v>
      </c>
      <c r="K51" s="147" t="s">
        <v>12</v>
      </c>
      <c r="L51" s="147"/>
      <c r="M51" s="147" t="s">
        <v>10</v>
      </c>
      <c r="N51" s="147" t="s">
        <v>111</v>
      </c>
    </row>
    <row r="52" spans="1:14" s="22" customFormat="1" x14ac:dyDescent="0.25">
      <c r="A52" s="149" t="s">
        <v>26</v>
      </c>
      <c r="B52" s="153" t="s">
        <v>319</v>
      </c>
      <c r="C52" s="146"/>
      <c r="D52" s="147">
        <v>2</v>
      </c>
      <c r="E52" s="147">
        <v>1</v>
      </c>
      <c r="F52" s="147" t="s">
        <v>110</v>
      </c>
      <c r="G52" s="147" t="s">
        <v>108</v>
      </c>
      <c r="H52" s="152" t="s">
        <v>32</v>
      </c>
      <c r="I52" s="147"/>
      <c r="J52" s="148">
        <v>2</v>
      </c>
      <c r="K52" s="147" t="s">
        <v>12</v>
      </c>
      <c r="L52" s="147"/>
      <c r="M52" s="147" t="s">
        <v>10</v>
      </c>
      <c r="N52" s="147" t="s">
        <v>111</v>
      </c>
    </row>
    <row r="53" spans="1:14" s="22" customFormat="1" x14ac:dyDescent="0.25">
      <c r="A53" s="149" t="s">
        <v>26</v>
      </c>
      <c r="B53" s="153" t="s">
        <v>314</v>
      </c>
      <c r="C53" s="146"/>
      <c r="D53" s="147">
        <v>2</v>
      </c>
      <c r="E53" s="148" t="s">
        <v>241</v>
      </c>
      <c r="F53" s="147" t="s">
        <v>110</v>
      </c>
      <c r="G53" s="147" t="s">
        <v>108</v>
      </c>
      <c r="H53" s="147" t="s">
        <v>32</v>
      </c>
      <c r="I53" s="147"/>
      <c r="J53" s="148">
        <v>2</v>
      </c>
      <c r="K53" s="147" t="s">
        <v>12</v>
      </c>
      <c r="L53" s="147"/>
      <c r="M53" s="147" t="s">
        <v>12</v>
      </c>
      <c r="N53" s="147"/>
    </row>
    <row r="54" spans="1:14" s="22" customFormat="1" x14ac:dyDescent="0.25">
      <c r="A54" s="52"/>
      <c r="B54" s="53"/>
      <c r="C54" s="3"/>
      <c r="D54" s="70"/>
      <c r="E54" s="82"/>
      <c r="F54" s="82"/>
      <c r="G54" s="82"/>
      <c r="H54" s="5"/>
      <c r="I54" s="82"/>
      <c r="J54" s="77"/>
      <c r="K54" s="82"/>
      <c r="L54" s="82"/>
      <c r="M54" s="82"/>
      <c r="N54" s="82"/>
    </row>
    <row r="55" spans="1:14" s="22" customFormat="1" x14ac:dyDescent="0.25">
      <c r="A55" s="52" t="s">
        <v>0</v>
      </c>
      <c r="B55" s="59" t="s">
        <v>137</v>
      </c>
      <c r="C55" s="3"/>
      <c r="D55" s="70">
        <v>6</v>
      </c>
      <c r="E55" s="82">
        <v>1</v>
      </c>
      <c r="F55" s="82" t="s">
        <v>108</v>
      </c>
      <c r="G55" s="82"/>
      <c r="H55" s="5"/>
      <c r="I55" s="82"/>
      <c r="J55" s="77"/>
      <c r="K55" s="82"/>
      <c r="L55" s="82"/>
      <c r="M55" s="82"/>
      <c r="N55" s="82"/>
    </row>
    <row r="56" spans="1:14" s="22" customFormat="1" x14ac:dyDescent="0.25">
      <c r="A56" s="52"/>
      <c r="B56" s="3"/>
      <c r="C56" s="3"/>
      <c r="D56" s="70"/>
      <c r="E56" s="82"/>
      <c r="F56" s="5"/>
      <c r="G56" s="82"/>
      <c r="H56" s="5"/>
      <c r="I56" s="82"/>
      <c r="J56" s="77"/>
      <c r="K56" s="82"/>
      <c r="L56" s="82"/>
      <c r="M56" s="82"/>
      <c r="N56" s="82"/>
    </row>
    <row r="57" spans="1:14" s="22" customFormat="1" x14ac:dyDescent="0.25">
      <c r="B57" s="35"/>
      <c r="C57" s="35"/>
      <c r="D57" s="71"/>
      <c r="E57" s="71"/>
      <c r="F57" s="35"/>
      <c r="G57" s="71"/>
      <c r="H57" s="35"/>
      <c r="I57" s="71"/>
      <c r="J57" s="71"/>
      <c r="K57" s="71"/>
      <c r="L57" s="91"/>
      <c r="M57" s="91"/>
      <c r="N57" s="91"/>
    </row>
    <row r="58" spans="1:14" s="22" customFormat="1" x14ac:dyDescent="0.25">
      <c r="B58" s="35"/>
      <c r="C58" s="35"/>
      <c r="D58" s="71"/>
      <c r="E58" s="71"/>
      <c r="F58" s="35"/>
      <c r="G58" s="71"/>
      <c r="H58" s="35"/>
      <c r="I58" s="71"/>
      <c r="J58" s="71"/>
      <c r="K58" s="71"/>
      <c r="L58" s="91"/>
      <c r="M58" s="91"/>
      <c r="N58" s="91"/>
    </row>
    <row r="59" spans="1:14" s="22" customFormat="1" ht="17.25" x14ac:dyDescent="0.25">
      <c r="B59" s="36"/>
      <c r="C59" s="36"/>
      <c r="D59" s="72"/>
      <c r="E59" s="72"/>
      <c r="F59" s="36"/>
      <c r="G59" s="72"/>
      <c r="H59" s="36"/>
      <c r="I59" s="72"/>
      <c r="J59" s="72"/>
      <c r="K59" s="72"/>
      <c r="L59" s="91"/>
      <c r="M59" s="91"/>
    </row>
    <row r="60" spans="1:14" s="22" customFormat="1" x14ac:dyDescent="0.25">
      <c r="B60" s="35"/>
      <c r="C60" s="35"/>
      <c r="D60" s="71"/>
      <c r="E60" s="71"/>
      <c r="F60" s="35"/>
      <c r="G60" s="71"/>
      <c r="H60" s="35"/>
      <c r="I60" s="71"/>
      <c r="J60" s="71"/>
      <c r="K60" s="71"/>
      <c r="L60" s="91"/>
      <c r="M60" s="91"/>
    </row>
    <row r="61" spans="1:14" s="22" customFormat="1" x14ac:dyDescent="0.25">
      <c r="B61" s="35"/>
      <c r="C61" s="35"/>
      <c r="D61" s="71"/>
      <c r="E61" s="71"/>
      <c r="F61" s="35"/>
      <c r="G61" s="71"/>
      <c r="H61" s="35"/>
      <c r="I61" s="71"/>
      <c r="J61" s="71"/>
      <c r="K61" s="71"/>
      <c r="L61" s="91"/>
      <c r="M61" s="91"/>
    </row>
    <row r="62" spans="1:14" s="22" customFormat="1" x14ac:dyDescent="0.25">
      <c r="B62" s="35"/>
      <c r="C62" s="35"/>
      <c r="D62" s="71"/>
      <c r="E62" s="71"/>
      <c r="F62" s="35"/>
      <c r="G62" s="71"/>
      <c r="H62" s="35"/>
      <c r="I62" s="71"/>
      <c r="J62" s="71"/>
      <c r="K62" s="71"/>
      <c r="L62" s="91"/>
      <c r="M62" s="91"/>
    </row>
    <row r="63" spans="1:14" s="22" customFormat="1" x14ac:dyDescent="0.25">
      <c r="B63" s="35"/>
      <c r="C63" s="35"/>
      <c r="D63" s="71"/>
      <c r="E63" s="71"/>
      <c r="F63" s="35"/>
      <c r="G63" s="71"/>
      <c r="H63" s="35"/>
      <c r="I63" s="71"/>
      <c r="J63" s="71"/>
      <c r="K63" s="71"/>
      <c r="L63" s="91"/>
      <c r="M63" s="91"/>
    </row>
    <row r="64" spans="1:14" s="22" customFormat="1" ht="17.25" x14ac:dyDescent="0.25">
      <c r="B64" s="36"/>
      <c r="C64" s="36"/>
      <c r="D64" s="72"/>
      <c r="E64" s="72"/>
      <c r="F64" s="36"/>
      <c r="G64" s="72"/>
      <c r="H64" s="36"/>
      <c r="I64" s="72"/>
      <c r="J64" s="72"/>
      <c r="K64" s="72"/>
      <c r="L64" s="91"/>
      <c r="M64" s="91"/>
    </row>
    <row r="65" spans="2:13" s="22" customFormat="1" x14ac:dyDescent="0.25">
      <c r="B65" s="35"/>
      <c r="C65" s="35"/>
      <c r="D65" s="71"/>
      <c r="E65" s="71"/>
      <c r="F65" s="35"/>
      <c r="G65" s="71"/>
      <c r="H65" s="35"/>
      <c r="I65" s="71"/>
      <c r="J65" s="71"/>
      <c r="K65" s="71"/>
      <c r="L65" s="91"/>
      <c r="M65" s="91"/>
    </row>
    <row r="66" spans="2:13" s="22" customFormat="1" x14ac:dyDescent="0.25">
      <c r="B66" s="35"/>
      <c r="C66" s="35"/>
      <c r="D66" s="71"/>
      <c r="E66" s="71"/>
      <c r="F66" s="35"/>
      <c r="G66" s="71"/>
      <c r="H66" s="35"/>
      <c r="I66" s="71"/>
      <c r="J66" s="71"/>
      <c r="K66" s="71"/>
      <c r="L66" s="91"/>
      <c r="M66" s="91"/>
    </row>
    <row r="67" spans="2:13" s="22" customFormat="1" x14ac:dyDescent="0.25">
      <c r="B67" s="35"/>
      <c r="C67" s="35"/>
      <c r="D67" s="71"/>
      <c r="E67" s="71"/>
      <c r="F67" s="35"/>
      <c r="G67" s="71"/>
      <c r="H67" s="35"/>
      <c r="I67" s="71"/>
      <c r="J67" s="71"/>
      <c r="K67" s="71"/>
      <c r="L67" s="91"/>
      <c r="M67" s="91"/>
    </row>
    <row r="68" spans="2:13" s="22" customFormat="1" x14ac:dyDescent="0.25">
      <c r="B68" s="35"/>
      <c r="C68" s="35"/>
      <c r="D68" s="71"/>
      <c r="E68" s="71"/>
      <c r="F68" s="35"/>
      <c r="G68" s="71"/>
      <c r="H68" s="35"/>
      <c r="I68" s="71"/>
      <c r="J68" s="71"/>
      <c r="K68" s="71"/>
      <c r="L68" s="91"/>
      <c r="M68" s="91"/>
    </row>
    <row r="69" spans="2:13" s="22" customFormat="1" x14ac:dyDescent="0.25">
      <c r="B69" s="35"/>
      <c r="C69" s="35"/>
      <c r="D69" s="71"/>
      <c r="E69" s="71"/>
      <c r="F69" s="35"/>
      <c r="G69" s="71"/>
      <c r="H69" s="35"/>
      <c r="I69" s="71"/>
      <c r="J69" s="71"/>
      <c r="K69" s="71"/>
      <c r="L69" s="91"/>
      <c r="M69" s="91"/>
    </row>
    <row r="70" spans="2:13" x14ac:dyDescent="0.25">
      <c r="I70" s="73"/>
      <c r="J70" s="73"/>
      <c r="K70" s="73"/>
      <c r="L70" s="67"/>
      <c r="M70" s="67"/>
    </row>
    <row r="71" spans="2:13" x14ac:dyDescent="0.25">
      <c r="I71" s="73"/>
      <c r="J71" s="73"/>
      <c r="K71" s="73"/>
      <c r="L71" s="67"/>
      <c r="M71" s="67"/>
    </row>
    <row r="72" spans="2:13" x14ac:dyDescent="0.25">
      <c r="I72" s="73"/>
      <c r="J72" s="73"/>
      <c r="K72" s="73"/>
      <c r="L72" s="67"/>
      <c r="M72" s="67"/>
    </row>
    <row r="73" spans="2:13" x14ac:dyDescent="0.25">
      <c r="I73" s="73"/>
      <c r="J73" s="73"/>
      <c r="K73" s="73"/>
      <c r="L73" s="67"/>
      <c r="M73" s="67"/>
    </row>
    <row r="74" spans="2:13" x14ac:dyDescent="0.25">
      <c r="I74" s="73"/>
      <c r="J74" s="73"/>
      <c r="K74" s="73"/>
      <c r="L74" s="67"/>
      <c r="M74" s="67"/>
    </row>
    <row r="75" spans="2:13" x14ac:dyDescent="0.25">
      <c r="I75" s="73"/>
      <c r="J75" s="73"/>
      <c r="K75" s="73"/>
      <c r="L75" s="67"/>
      <c r="M75" s="67"/>
    </row>
    <row r="76" spans="2:13" x14ac:dyDescent="0.25">
      <c r="I76" s="73"/>
      <c r="J76" s="73"/>
      <c r="K76" s="73"/>
      <c r="L76" s="67"/>
      <c r="M76" s="67"/>
    </row>
    <row r="77" spans="2:13" x14ac:dyDescent="0.25">
      <c r="I77" s="73"/>
      <c r="J77" s="73"/>
      <c r="K77" s="73"/>
      <c r="L77" s="67"/>
      <c r="M77" s="67"/>
    </row>
    <row r="78" spans="2:13" x14ac:dyDescent="0.25">
      <c r="I78" s="73"/>
      <c r="J78" s="73"/>
      <c r="K78" s="73"/>
      <c r="L78" s="67"/>
      <c r="M78" s="67"/>
    </row>
    <row r="79" spans="2:13" x14ac:dyDescent="0.25">
      <c r="I79" s="73"/>
      <c r="J79" s="73"/>
      <c r="K79" s="73"/>
      <c r="L79" s="67"/>
      <c r="M79" s="67"/>
    </row>
    <row r="80" spans="2:13" x14ac:dyDescent="0.25">
      <c r="I80" s="73"/>
      <c r="J80" s="73"/>
      <c r="K80" s="73"/>
      <c r="L80" s="67"/>
      <c r="M80" s="67"/>
    </row>
    <row r="81" spans="9:13" x14ac:dyDescent="0.25">
      <c r="I81" s="73"/>
      <c r="J81" s="73"/>
      <c r="K81" s="73"/>
      <c r="L81" s="67"/>
      <c r="M81" s="67"/>
    </row>
    <row r="82" spans="9:13" x14ac:dyDescent="0.25">
      <c r="I82" s="73"/>
      <c r="J82" s="73"/>
      <c r="K82" s="73"/>
      <c r="L82" s="67"/>
      <c r="M82" s="67"/>
    </row>
    <row r="83" spans="9:13" x14ac:dyDescent="0.25">
      <c r="I83" s="73"/>
      <c r="J83" s="73"/>
      <c r="K83" s="73"/>
      <c r="L83" s="67"/>
      <c r="M83" s="67"/>
    </row>
    <row r="84" spans="9:13" x14ac:dyDescent="0.25">
      <c r="I84" s="73"/>
      <c r="J84" s="73"/>
      <c r="K84" s="73"/>
      <c r="L84" s="67"/>
      <c r="M84" s="67"/>
    </row>
    <row r="85" spans="9:13" x14ac:dyDescent="0.25">
      <c r="I85" s="73"/>
      <c r="J85" s="73"/>
      <c r="K85" s="73"/>
      <c r="L85" s="67"/>
      <c r="M85" s="67"/>
    </row>
    <row r="86" spans="9:13" x14ac:dyDescent="0.25">
      <c r="I86" s="73"/>
      <c r="J86" s="73"/>
      <c r="K86" s="73"/>
      <c r="L86" s="67"/>
      <c r="M86" s="67"/>
    </row>
    <row r="87" spans="9:13" x14ac:dyDescent="0.25">
      <c r="I87" s="73"/>
      <c r="J87" s="73"/>
      <c r="K87" s="73"/>
      <c r="L87" s="67"/>
      <c r="M87" s="67"/>
    </row>
    <row r="88" spans="9:13" x14ac:dyDescent="0.25">
      <c r="I88" s="73"/>
      <c r="J88" s="73"/>
      <c r="K88" s="73"/>
      <c r="L88" s="67"/>
      <c r="M88" s="67"/>
    </row>
    <row r="89" spans="9:13" x14ac:dyDescent="0.25">
      <c r="I89" s="73"/>
      <c r="J89" s="73"/>
      <c r="K89" s="73"/>
      <c r="L89" s="67"/>
      <c r="M89" s="67"/>
    </row>
    <row r="90" spans="9:13" x14ac:dyDescent="0.25">
      <c r="I90" s="73"/>
      <c r="J90" s="73"/>
      <c r="K90" s="73"/>
      <c r="L90" s="67"/>
      <c r="M90" s="67"/>
    </row>
    <row r="91" spans="9:13" x14ac:dyDescent="0.25">
      <c r="I91" s="73"/>
      <c r="J91" s="73"/>
      <c r="K91" s="73"/>
      <c r="L91" s="67"/>
      <c r="M91" s="67"/>
    </row>
    <row r="92" spans="9:13" x14ac:dyDescent="0.25">
      <c r="I92" s="73"/>
      <c r="J92" s="73"/>
      <c r="K92" s="73"/>
      <c r="L92" s="67"/>
      <c r="M92" s="67"/>
    </row>
    <row r="93" spans="9:13" x14ac:dyDescent="0.25">
      <c r="I93" s="73"/>
      <c r="J93" s="73"/>
      <c r="K93" s="73"/>
      <c r="L93" s="67"/>
      <c r="M93" s="67"/>
    </row>
    <row r="94" spans="9:13" x14ac:dyDescent="0.25">
      <c r="I94" s="73"/>
      <c r="J94" s="73"/>
      <c r="K94" s="73"/>
      <c r="L94" s="67"/>
      <c r="M94" s="67"/>
    </row>
    <row r="95" spans="9:13" x14ac:dyDescent="0.25">
      <c r="I95" s="73"/>
      <c r="J95" s="73"/>
      <c r="K95" s="73"/>
      <c r="L95" s="67"/>
      <c r="M95" s="67"/>
    </row>
    <row r="96" spans="9:13" x14ac:dyDescent="0.25">
      <c r="I96" s="73"/>
      <c r="J96" s="73"/>
      <c r="K96" s="73"/>
      <c r="L96" s="67"/>
      <c r="M96" s="67"/>
    </row>
    <row r="97" spans="9:13" x14ac:dyDescent="0.25">
      <c r="I97" s="73"/>
      <c r="J97" s="73"/>
      <c r="K97" s="73"/>
      <c r="L97" s="67"/>
      <c r="M97" s="67"/>
    </row>
    <row r="98" spans="9:13" x14ac:dyDescent="0.25">
      <c r="I98" s="73"/>
      <c r="J98" s="73"/>
      <c r="K98" s="73"/>
      <c r="L98" s="67"/>
      <c r="M98" s="67"/>
    </row>
    <row r="99" spans="9:13" x14ac:dyDescent="0.25">
      <c r="I99" s="73"/>
      <c r="J99" s="73"/>
      <c r="K99" s="73"/>
      <c r="L99" s="67"/>
      <c r="M99" s="67"/>
    </row>
    <row r="100" spans="9:13" x14ac:dyDescent="0.25">
      <c r="I100" s="73"/>
      <c r="J100" s="73"/>
      <c r="K100" s="73"/>
      <c r="L100" s="67"/>
      <c r="M100" s="67"/>
    </row>
    <row r="101" spans="9:13" x14ac:dyDescent="0.25">
      <c r="I101" s="73"/>
      <c r="J101" s="73"/>
      <c r="K101" s="73"/>
      <c r="L101" s="67"/>
      <c r="M101" s="67"/>
    </row>
    <row r="102" spans="9:13" x14ac:dyDescent="0.25">
      <c r="I102" s="73"/>
      <c r="J102" s="73"/>
      <c r="K102" s="73"/>
      <c r="L102" s="67"/>
      <c r="M102" s="67"/>
    </row>
    <row r="103" spans="9:13" x14ac:dyDescent="0.25">
      <c r="I103" s="73"/>
      <c r="J103" s="73"/>
      <c r="K103" s="73"/>
      <c r="L103" s="67"/>
      <c r="M103" s="67"/>
    </row>
    <row r="104" spans="9:13" x14ac:dyDescent="0.25">
      <c r="I104" s="73"/>
      <c r="J104" s="73"/>
    </row>
    <row r="105" spans="9:13" x14ac:dyDescent="0.25">
      <c r="I105" s="73"/>
      <c r="J105" s="73"/>
    </row>
    <row r="106" spans="9:13" x14ac:dyDescent="0.25">
      <c r="I106" s="73"/>
      <c r="J106" s="73"/>
    </row>
    <row r="107" spans="9:13" x14ac:dyDescent="0.25">
      <c r="I107" s="73"/>
      <c r="J107" s="73"/>
    </row>
    <row r="108" spans="9:13" x14ac:dyDescent="0.25">
      <c r="I108" s="73"/>
      <c r="J108" s="73"/>
    </row>
  </sheetData>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K17:L17 K20:L21 K25:L26 K29:L30 K34:L35 K39:L40 K56:L56 I56 I17:I21 K54:L54 I54 I44 I39:I40 I24:I32 I34:I35 I42">
    <cfRule type="expression" dxfId="243" priority="121">
      <formula>$H17="CCI (CC Intégral)"</formula>
    </cfRule>
  </conditionalFormatting>
  <conditionalFormatting sqref="I56:J56 I17:J21 I54:J54 I44:J44 J43 I39:J40 J36 I24:J32 J38 I34:J35 I42:J42">
    <cfRule type="expression" dxfId="242" priority="120">
      <formula>$H17="CT (Contrôle terminal)"</formula>
    </cfRule>
  </conditionalFormatting>
  <conditionalFormatting sqref="J15:N15">
    <cfRule type="expression" dxfId="241" priority="117">
      <formula>$A$11=2</formula>
    </cfRule>
    <cfRule type="expression" dxfId="240" priority="118">
      <formula>$A$11=3</formula>
    </cfRule>
    <cfRule type="expression" dxfId="239" priority="119">
      <formula>$A$11=1</formula>
    </cfRule>
  </conditionalFormatting>
  <conditionalFormatting sqref="A16:N16">
    <cfRule type="expression" dxfId="238" priority="114">
      <formula>$A$11=2</formula>
    </cfRule>
    <cfRule type="expression" dxfId="237" priority="115">
      <formula>$A$11=4</formula>
    </cfRule>
    <cfRule type="expression" dxfId="236" priority="116">
      <formula>$A$11=1</formula>
    </cfRule>
  </conditionalFormatting>
  <conditionalFormatting sqref="K16:L16">
    <cfRule type="expression" dxfId="235" priority="113">
      <formula>$H$17="CCI (CC Intégral)"</formula>
    </cfRule>
  </conditionalFormatting>
  <conditionalFormatting sqref="K18:L18">
    <cfRule type="expression" dxfId="234" priority="112">
      <formula>$G18="CCI (CC Intégral)"</formula>
    </cfRule>
  </conditionalFormatting>
  <conditionalFormatting sqref="K19:L19">
    <cfRule type="expression" dxfId="233" priority="111">
      <formula>$G19="CCI (CC Intégral)"</formula>
    </cfRule>
  </conditionalFormatting>
  <conditionalFormatting sqref="K24:L24">
    <cfRule type="expression" dxfId="232" priority="108">
      <formula>$G24="CCI (CC Intégral)"</formula>
    </cfRule>
  </conditionalFormatting>
  <conditionalFormatting sqref="K27:L27">
    <cfRule type="expression" dxfId="231" priority="107">
      <formula>$G27="CCI (CC Intégral)"</formula>
    </cfRule>
  </conditionalFormatting>
  <conditionalFormatting sqref="K28:L28">
    <cfRule type="expression" dxfId="230" priority="106">
      <formula>$G28="CCI (CC Intégral)"</formula>
    </cfRule>
  </conditionalFormatting>
  <conditionalFormatting sqref="K31:L31">
    <cfRule type="expression" dxfId="229" priority="105">
      <formula>$G31="CCI (CC Intégral)"</formula>
    </cfRule>
  </conditionalFormatting>
  <conditionalFormatting sqref="K32:L32">
    <cfRule type="expression" dxfId="228" priority="104">
      <formula>$G32="CCI (CC Intégral)"</formula>
    </cfRule>
  </conditionalFormatting>
  <conditionalFormatting sqref="K42:L42">
    <cfRule type="expression" dxfId="227" priority="96">
      <formula>$G42="CCI (CC Intégral)"</formula>
    </cfRule>
  </conditionalFormatting>
  <conditionalFormatting sqref="K43:L43">
    <cfRule type="expression" dxfId="226" priority="95">
      <formula>$G43="CCI (CC Intégral)"</formula>
    </cfRule>
  </conditionalFormatting>
  <conditionalFormatting sqref="K44:L44">
    <cfRule type="expression" dxfId="225" priority="94">
      <formula>$G44="CCI (CC Intégral)"</formula>
    </cfRule>
  </conditionalFormatting>
  <conditionalFormatting sqref="J51:J52">
    <cfRule type="expression" dxfId="224" priority="89">
      <formula>$H51="CT (Contrôle terminal)"</formula>
    </cfRule>
  </conditionalFormatting>
  <conditionalFormatting sqref="K51:L51">
    <cfRule type="expression" dxfId="223" priority="88">
      <formula>$G51="CCI (CC Intégral)"</formula>
    </cfRule>
  </conditionalFormatting>
  <conditionalFormatting sqref="K52:L52">
    <cfRule type="expression" dxfId="222" priority="87">
      <formula>$G52="CCI (CC Intégral)"</formula>
    </cfRule>
  </conditionalFormatting>
  <conditionalFormatting sqref="K55:L55 I55">
    <cfRule type="expression" dxfId="221" priority="122">
      <formula>#REF!="CCI (CC Intégral)"</formula>
    </cfRule>
  </conditionalFormatting>
  <conditionalFormatting sqref="I55:J55">
    <cfRule type="expression" dxfId="220" priority="123">
      <formula>#REF!="CT (Contrôle terminal)"</formula>
    </cfRule>
  </conditionalFormatting>
  <conditionalFormatting sqref="I51">
    <cfRule type="expression" dxfId="219" priority="58">
      <formula>$H51="CT (Contrôle terminal)"</formula>
    </cfRule>
  </conditionalFormatting>
  <conditionalFormatting sqref="I43">
    <cfRule type="expression" dxfId="218" priority="72">
      <formula>$H43="CCI (CC Intégral)"</formula>
    </cfRule>
  </conditionalFormatting>
  <conditionalFormatting sqref="I43">
    <cfRule type="expression" dxfId="217" priority="71">
      <formula>$H43="CT (Contrôle terminal)"</formula>
    </cfRule>
  </conditionalFormatting>
  <conditionalFormatting sqref="I36">
    <cfRule type="expression" dxfId="216" priority="70">
      <formula>$H36="CCI (CC Intégral)"</formula>
    </cfRule>
  </conditionalFormatting>
  <conditionalFormatting sqref="I36">
    <cfRule type="expression" dxfId="215" priority="69">
      <formula>$H36="CT (Contrôle terminal)"</formula>
    </cfRule>
  </conditionalFormatting>
  <conditionalFormatting sqref="I38">
    <cfRule type="expression" dxfId="214" priority="66">
      <formula>$H38="CCI (CC Intégral)"</formula>
    </cfRule>
  </conditionalFormatting>
  <conditionalFormatting sqref="I38">
    <cfRule type="expression" dxfId="213" priority="65">
      <formula>$H38="CT (Contrôle terminal)"</formula>
    </cfRule>
  </conditionalFormatting>
  <conditionalFormatting sqref="I50">
    <cfRule type="expression" dxfId="212" priority="64">
      <formula>$H50="CCI (CC Intégral)"</formula>
    </cfRule>
  </conditionalFormatting>
  <conditionalFormatting sqref="I50:J50">
    <cfRule type="expression" dxfId="211" priority="63">
      <formula>$H50="CT (Contrôle terminal)"</formula>
    </cfRule>
  </conditionalFormatting>
  <conditionalFormatting sqref="K50:L50">
    <cfRule type="expression" dxfId="210" priority="62">
      <formula>$G50="CCI (CC Intégral)"</formula>
    </cfRule>
  </conditionalFormatting>
  <conditionalFormatting sqref="I52">
    <cfRule type="expression" dxfId="209" priority="61">
      <formula>$H52="CCI (CC Intégral)"</formula>
    </cfRule>
  </conditionalFormatting>
  <conditionalFormatting sqref="I52">
    <cfRule type="expression" dxfId="208" priority="60">
      <formula>$H52="CT (Contrôle terminal)"</formula>
    </cfRule>
  </conditionalFormatting>
  <conditionalFormatting sqref="I51">
    <cfRule type="expression" dxfId="207" priority="59">
      <formula>$H51="CCI (CC Intégral)"</formula>
    </cfRule>
  </conditionalFormatting>
  <conditionalFormatting sqref="I22 K22:L22">
    <cfRule type="expression" dxfId="206" priority="57">
      <formula>$G22="CCI (CC Intégral)"</formula>
    </cfRule>
  </conditionalFormatting>
  <conditionalFormatting sqref="I22:J22">
    <cfRule type="expression" dxfId="205" priority="56">
      <formula>$G22="CT (Contrôle terminal)"</formula>
    </cfRule>
  </conditionalFormatting>
  <conditionalFormatting sqref="I23 K23:L23">
    <cfRule type="expression" dxfId="204" priority="55">
      <formula>$G23="CCI (CC Intégral)"</formula>
    </cfRule>
  </conditionalFormatting>
  <conditionalFormatting sqref="I23:J23">
    <cfRule type="expression" dxfId="203" priority="54">
      <formula>$G23="CT (Contrôle terminal)"</formula>
    </cfRule>
  </conditionalFormatting>
  <conditionalFormatting sqref="J46:J47 J49">
    <cfRule type="expression" dxfId="202" priority="42">
      <formula>$H46="CT (Contrôle terminal)"</formula>
    </cfRule>
  </conditionalFormatting>
  <conditionalFormatting sqref="K46:L46">
    <cfRule type="expression" dxfId="201" priority="41">
      <formula>$G46="CCI (CC Intégral)"</formula>
    </cfRule>
  </conditionalFormatting>
  <conditionalFormatting sqref="K47:L47">
    <cfRule type="expression" dxfId="200" priority="40">
      <formula>$G47="CCI (CC Intégral)"</formula>
    </cfRule>
  </conditionalFormatting>
  <conditionalFormatting sqref="K49:L49">
    <cfRule type="expression" dxfId="199" priority="39">
      <formula>$G49="CCI (CC Intégral)"</formula>
    </cfRule>
  </conditionalFormatting>
  <conditionalFormatting sqref="I46">
    <cfRule type="expression" dxfId="198" priority="32">
      <formula>$H46="CT (Contrôle terminal)"</formula>
    </cfRule>
  </conditionalFormatting>
  <conditionalFormatting sqref="I45">
    <cfRule type="expression" dxfId="197" priority="38">
      <formula>$H45="CCI (CC Intégral)"</formula>
    </cfRule>
  </conditionalFormatting>
  <conditionalFormatting sqref="I45:J45">
    <cfRule type="expression" dxfId="196" priority="37">
      <formula>$H45="CT (Contrôle terminal)"</formula>
    </cfRule>
  </conditionalFormatting>
  <conditionalFormatting sqref="K45:L45">
    <cfRule type="expression" dxfId="195" priority="36">
      <formula>$G45="CCI (CC Intégral)"</formula>
    </cfRule>
  </conditionalFormatting>
  <conditionalFormatting sqref="I47 I49">
    <cfRule type="expression" dxfId="194" priority="35">
      <formula>$H47="CCI (CC Intégral)"</formula>
    </cfRule>
  </conditionalFormatting>
  <conditionalFormatting sqref="I47 I49">
    <cfRule type="expression" dxfId="193" priority="34">
      <formula>$H47="CT (Contrôle terminal)"</formula>
    </cfRule>
  </conditionalFormatting>
  <conditionalFormatting sqref="I46">
    <cfRule type="expression" dxfId="192" priority="33">
      <formula>$H46="CCI (CC Intégral)"</formula>
    </cfRule>
  </conditionalFormatting>
  <conditionalFormatting sqref="K53:L53 I53">
    <cfRule type="expression" dxfId="191" priority="31">
      <formula>$H53="CCI (CC Intégral)"</formula>
    </cfRule>
  </conditionalFormatting>
  <conditionalFormatting sqref="I53:J53">
    <cfRule type="expression" dxfId="190" priority="30">
      <formula>$H53="CT (Contrôle terminal)"</formula>
    </cfRule>
  </conditionalFormatting>
  <conditionalFormatting sqref="E53">
    <cfRule type="expression" dxfId="189" priority="29">
      <formula>$H53="CT (Contrôle terminal)"</formula>
    </cfRule>
  </conditionalFormatting>
  <conditionalFormatting sqref="K48:L48 I48">
    <cfRule type="expression" dxfId="188" priority="28">
      <formula>$H48="CCI (CC Intégral)"</formula>
    </cfRule>
  </conditionalFormatting>
  <conditionalFormatting sqref="I48:J48">
    <cfRule type="expression" dxfId="187" priority="27">
      <formula>$H48="CT (Contrôle terminal)"</formula>
    </cfRule>
  </conditionalFormatting>
  <conditionalFormatting sqref="E48">
    <cfRule type="expression" dxfId="186" priority="26">
      <formula>$H48="CT (Contrôle terminal)"</formula>
    </cfRule>
  </conditionalFormatting>
  <conditionalFormatting sqref="K36:L36">
    <cfRule type="expression" dxfId="185" priority="25">
      <formula>$G36="CCI (CC Intégral)"</formula>
    </cfRule>
  </conditionalFormatting>
  <conditionalFormatting sqref="K38:L38">
    <cfRule type="expression" dxfId="184" priority="23">
      <formula>$G38="CCI (CC Intégral)"</formula>
    </cfRule>
  </conditionalFormatting>
  <conditionalFormatting sqref="I37">
    <cfRule type="expression" dxfId="183" priority="22">
      <formula>$H37="CCI (CC Intégral)"</formula>
    </cfRule>
  </conditionalFormatting>
  <conditionalFormatting sqref="I37:J37">
    <cfRule type="expression" dxfId="182" priority="21">
      <formula>$H37="CT (Contrôle terminal)"</formula>
    </cfRule>
  </conditionalFormatting>
  <conditionalFormatting sqref="I33">
    <cfRule type="expression" dxfId="181" priority="18">
      <formula>$H33="CT (Contrôle terminal)"</formula>
    </cfRule>
  </conditionalFormatting>
  <conditionalFormatting sqref="I33">
    <cfRule type="expression" dxfId="180" priority="19">
      <formula>$H33="CCI (CC Intégral)"</formula>
    </cfRule>
  </conditionalFormatting>
  <conditionalFormatting sqref="I41">
    <cfRule type="expression" dxfId="179" priority="16">
      <formula>$H41="CT (Contrôle terminal)"</formula>
    </cfRule>
  </conditionalFormatting>
  <conditionalFormatting sqref="I41">
    <cfRule type="expression" dxfId="178" priority="17">
      <formula>$H41="CCI (CC Intégral)"</formula>
    </cfRule>
  </conditionalFormatting>
  <conditionalFormatting sqref="L33">
    <cfRule type="expression" dxfId="177" priority="14">
      <formula>$G33="CCI (CC Intégral)"</formula>
    </cfRule>
  </conditionalFormatting>
  <conditionalFormatting sqref="K33">
    <cfRule type="expression" dxfId="176" priority="15">
      <formula>#REF!="CCI (CC Intégral)"</formula>
    </cfRule>
  </conditionalFormatting>
  <conditionalFormatting sqref="N33">
    <cfRule type="expression" dxfId="175" priority="13">
      <formula>$G33="CCI (CC Intégral)"</formula>
    </cfRule>
  </conditionalFormatting>
  <conditionalFormatting sqref="L37">
    <cfRule type="expression" dxfId="174" priority="11">
      <formula>$G37="CCI (CC Intégral)"</formula>
    </cfRule>
  </conditionalFormatting>
  <conditionalFormatting sqref="K37">
    <cfRule type="expression" dxfId="173" priority="12">
      <formula>#REF!="CCI (CC Intégral)"</formula>
    </cfRule>
  </conditionalFormatting>
  <conditionalFormatting sqref="N37">
    <cfRule type="expression" dxfId="172" priority="10">
      <formula>$G37="CCI (CC Intégral)"</formula>
    </cfRule>
  </conditionalFormatting>
  <conditionalFormatting sqref="L41">
    <cfRule type="expression" dxfId="171" priority="8">
      <formula>$G41="CCI (CC Intégral)"</formula>
    </cfRule>
  </conditionalFormatting>
  <conditionalFormatting sqref="K41">
    <cfRule type="expression" dxfId="170" priority="9">
      <formula>#REF!="CCI (CC Intégral)"</formula>
    </cfRule>
  </conditionalFormatting>
  <conditionalFormatting sqref="N41">
    <cfRule type="expression" dxfId="169" priority="7">
      <formula>$G41="CCI (CC Intégral)"</formula>
    </cfRule>
  </conditionalFormatting>
  <dataValidations count="6">
    <dataValidation type="decimal" operator="greaterThan" allowBlank="1" showInputMessage="1" showErrorMessage="1" errorTitle="Coefficient" error="Le coefficient doit être un nombre décimal supérieur à 0." sqref="E54:E56 E49:E52 E17:E32 E34:E40 E42:E47">
      <formula1>0</formula1>
    </dataValidation>
    <dataValidation type="list" allowBlank="1" showInputMessage="1" showErrorMessage="1" promptTitle="Type contrôle" prompt="Utiliser la liste déroulante" sqref="G38 G35:G36 H17:H32 H34:H40 H42:H56">
      <formula1>liste_type_controle</formula1>
    </dataValidation>
    <dataValidation type="list" operator="greaterThan" allowBlank="1" showInputMessage="1" showErrorMessage="1" errorTitle="Coefficient" error="Le coefficient doit être un nombre décimal supérieur à 0." sqref="G34 G37 F17:G32 G39:G40 F34:F40 F42:G56">
      <formula1>"OUI,NON"</formula1>
    </dataValidation>
    <dataValidation type="decimal" operator="lessThanOrEqual" allowBlank="1" showInputMessage="1" showErrorMessage="1" errorTitle="ECTS" error="Le nombre de crédits doit être entier et inférieur ou égal à 6." sqref="D25 D29 D34 D17:D20 D36:D40 D42:D56">
      <formula1>6</formula1>
    </dataValidation>
    <dataValidation type="list" allowBlank="1" showInputMessage="1" showErrorMessage="1" errorTitle="Nature de l'ELP" error="Utiliser la liste déroulante" promptTitle="Nature ELP" prompt="Utiliser la liste déroulante" sqref="A17:A44 A46:A49 A51:A56">
      <formula1>Nature_ELP</formula1>
    </dataValidation>
    <dataValidation type="list" allowBlank="1" showInputMessage="1" showErrorMessage="1" errorTitle="Nature" error="Utiliser la liste déroulante" promptTitle="Nature" prompt="Utiliser la liste déroulante" sqref="K17:K56 M17:M56">
      <formula1>liste_nature_controle</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69633"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9636"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18</vt:i4>
      </vt:variant>
    </vt:vector>
  </HeadingPairs>
  <TitlesOfParts>
    <vt:vector size="31" baseType="lpstr">
      <vt:lpstr>Fiche générale</vt:lpstr>
      <vt:lpstr>Listes</vt:lpstr>
      <vt:lpstr>Semestre 1</vt:lpstr>
      <vt:lpstr>Semestre 1 LAS</vt:lpstr>
      <vt:lpstr>Semestre 2</vt:lpstr>
      <vt:lpstr>Semestre 2 LAS</vt:lpstr>
      <vt:lpstr>Semestre 3</vt:lpstr>
      <vt:lpstr>Semestre 4</vt:lpstr>
      <vt:lpstr>Semestre 5</vt:lpstr>
      <vt:lpstr>Semestre 5 IEMS</vt:lpstr>
      <vt:lpstr>Semestre 5 ATS</vt:lpstr>
      <vt:lpstr>Semestre 6</vt:lpstr>
      <vt:lpstr>Semestre 6 ATS</vt:lpstr>
      <vt:lpstr>DROIT</vt:lpstr>
      <vt:lpstr>'Semestre 1'!Impression_des_titres</vt:lpstr>
      <vt:lpstr>'Semestre 1 LAS'!Impression_des_titres</vt:lpstr>
      <vt:lpstr>'Semestre 2'!Impression_des_titres</vt:lpstr>
      <vt:lpstr>'Semestre 2 LAS'!Impression_des_titres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Patrice Bougette</dc:creator>
  <cp:keywords/>
  <dc:description/>
  <cp:lastModifiedBy>Pascal Cremoux</cp:lastModifiedBy>
  <cp:lastPrinted>2018-03-13T09:12:42Z</cp:lastPrinted>
  <dcterms:created xsi:type="dcterms:W3CDTF">2016-12-07T14:50:54Z</dcterms:created>
  <dcterms:modified xsi:type="dcterms:W3CDTF">2020-10-01T12:09:04Z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